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355" windowHeight="4620" activeTab="0"/>
  </bookViews>
  <sheets>
    <sheet name="0,60m" sheetId="1" r:id="rId1"/>
    <sheet name="0,70m" sheetId="2" r:id="rId2"/>
    <sheet name="0,80m" sheetId="3" r:id="rId3"/>
    <sheet name="0,90m" sheetId="4" r:id="rId4"/>
    <sheet name="1,00" sheetId="5" r:id="rId5"/>
    <sheet name="1,10" sheetId="6" r:id="rId6"/>
    <sheet name="1,20" sheetId="7" r:id="rId7"/>
    <sheet name="1,30" sheetId="8" r:id="rId8"/>
  </sheets>
  <definedNames>
    <definedName name="_xlnm.Print_Area" localSheetId="0">'0,60m'!$A$1:$J$41</definedName>
    <definedName name="_xlnm.Print_Area" localSheetId="1">'0,70m'!$A$1:$J$40</definedName>
    <definedName name="_xlnm.Print_Area" localSheetId="2">'0,80m'!$A$1:$K$42</definedName>
    <definedName name="_xlnm.Print_Area" localSheetId="3">'0,90m'!$A$1:$K$40</definedName>
    <definedName name="_xlnm.Print_Area" localSheetId="4">'1,00'!$A$1:$P$61</definedName>
    <definedName name="_xlnm.Print_Area" localSheetId="5">'1,10'!$A$1:$O$51</definedName>
    <definedName name="_xlnm.Print_Area" localSheetId="6">'1,20'!$A$1:$O$43</definedName>
    <definedName name="_xlnm.Print_Area" localSheetId="7">'1,30'!$A$1:$O$54</definedName>
  </definedNames>
  <calcPr fullCalcOnLoad="1"/>
</workbook>
</file>

<file path=xl/sharedStrings.xml><?xml version="1.0" encoding="utf-8"?>
<sst xmlns="http://schemas.openxmlformats.org/spreadsheetml/2006/main" count="860" uniqueCount="339">
  <si>
    <t>Ordem</t>
  </si>
  <si>
    <t>Concorrente</t>
  </si>
  <si>
    <t>Cavalo</t>
  </si>
  <si>
    <t>Entidade</t>
  </si>
  <si>
    <t>Categ.</t>
  </si>
  <si>
    <t>Aberta</t>
  </si>
  <si>
    <t>SÉRIE 04 – Escola Principal e Aberta</t>
  </si>
  <si>
    <t xml:space="preserve">Prova de faixa de tempo com classificação pelo tempo ideal. Tabela A. Art. 238.6.2.3 </t>
  </si>
  <si>
    <t>Altura: 0,90m x 1,10m. Velocidade: 350 m/min. Pista de Areia.</t>
  </si>
  <si>
    <t>SÉRIE 03 – Escola Intermediária e Aberta</t>
  </si>
  <si>
    <t>Altura: 0,80m x 1,00m. Velocidade: 350 m/min. Pista de Areia.</t>
  </si>
  <si>
    <t>SÉRIE 02 – Escola Preliminar</t>
  </si>
  <si>
    <t>Altura: 0,70m x 0,90m. Velocidade: 325 m/min. Pista de Areia.</t>
  </si>
  <si>
    <t xml:space="preserve">SÉRIE 01 – Escola Iniciante </t>
  </si>
  <si>
    <t>Altura: 0,60m x 0,80m. Velocidade: 325 m/min. Pista de Areia.</t>
  </si>
  <si>
    <t>CAMPEONATO MINEIRO DE ESCOLAS</t>
  </si>
  <si>
    <t>CAMPEONATO MINEIRO DE AMAZONAS</t>
  </si>
  <si>
    <t>Serie 05 - Amazonas B</t>
  </si>
  <si>
    <t>Serie 06 - Amazonas A</t>
  </si>
  <si>
    <t>Serie 07 - Amazonas</t>
  </si>
  <si>
    <t>Serie 08 - Amazonas Top</t>
  </si>
  <si>
    <t>Prova de 2 percusros identicos, tempo concedido, ambos pela Tabela A. Art. 238.1.1</t>
  </si>
  <si>
    <t>Altura: 1,20m x 1,50m Velocidade: 350m/min. Pista de Areia</t>
  </si>
  <si>
    <t>Ao cronômetro. Tabela A. Art. 238.2.1</t>
  </si>
  <si>
    <t>Altura: 1,30m x 1,60m Velocidade: 350m/min. Pista de Areia</t>
  </si>
  <si>
    <t>Altura: 1,00m x 1,10m Velocidade: 350m/min. Pista de Areia</t>
  </si>
  <si>
    <t>Altura: 1,10m x 1,40m Velocidade: 350m/min. Pista de Areia</t>
  </si>
  <si>
    <t>Pts</t>
  </si>
  <si>
    <t>Class</t>
  </si>
  <si>
    <t xml:space="preserve">Sábado </t>
  </si>
  <si>
    <t>Sábado</t>
  </si>
  <si>
    <t>GETÚLIO SÉRGIO DO AMARAL</t>
  </si>
  <si>
    <t>JCR RODELTA</t>
  </si>
  <si>
    <t>CHEVALS</t>
  </si>
  <si>
    <t>Laís Mendonça de Moura Brito</t>
  </si>
  <si>
    <t>Estopim do Castanheiro</t>
  </si>
  <si>
    <t>maria clara raspante</t>
  </si>
  <si>
    <t>the best black</t>
  </si>
  <si>
    <t>CEPEL</t>
  </si>
  <si>
    <t>PINTADO</t>
  </si>
  <si>
    <t>Felipe Lopes Morgan</t>
  </si>
  <si>
    <t>TOP TEAM</t>
  </si>
  <si>
    <t>Fernando frauches</t>
  </si>
  <si>
    <t>mercedes</t>
  </si>
  <si>
    <t>Marcelle Freire Colares</t>
  </si>
  <si>
    <t>Zeus Anpar</t>
  </si>
  <si>
    <t>VHRG</t>
  </si>
  <si>
    <t>marcos da silva fernandes</t>
  </si>
  <si>
    <t>cenourinha</t>
  </si>
  <si>
    <t>Carlos Floriano Lourenço Pereira Filho</t>
  </si>
  <si>
    <t>Butterfly</t>
  </si>
  <si>
    <t>TOP TEAM Jetta</t>
  </si>
  <si>
    <t>TOP TEAM What´s App</t>
  </si>
  <si>
    <t>Francisco Gama</t>
  </si>
  <si>
    <t>Catarina</t>
  </si>
  <si>
    <t>João Pedro Lambertucci</t>
  </si>
  <si>
    <t>Nutreal gol</t>
  </si>
  <si>
    <t>NUTREAL</t>
  </si>
  <si>
    <t>zingaro tw</t>
  </si>
  <si>
    <t>Paula Xisto Camara</t>
  </si>
  <si>
    <t>RAMIRO RODRIGUES</t>
  </si>
  <si>
    <t>Hípica Corumi</t>
  </si>
  <si>
    <t>Rodrigo Campos</t>
  </si>
  <si>
    <t>Cosmic Girl</t>
  </si>
  <si>
    <t>XAPURI</t>
  </si>
  <si>
    <t>Silverland</t>
  </si>
  <si>
    <t>Daniel Queiroz medrado</t>
  </si>
  <si>
    <t>Queen</t>
  </si>
  <si>
    <t>TOP TEAM Chantilly</t>
  </si>
  <si>
    <t>Gabriel Kayan Soares Magalhães</t>
  </si>
  <si>
    <t>Unforgettable</t>
  </si>
  <si>
    <t>Ivanildo p junior</t>
  </si>
  <si>
    <t>Ferrari m</t>
  </si>
  <si>
    <t>cacharrel</t>
  </si>
  <si>
    <t>ORÁCULO DO CORUMI</t>
  </si>
  <si>
    <t>Rômulo Rodrigues Rocha</t>
  </si>
  <si>
    <t>Cinnamon Chevals</t>
  </si>
  <si>
    <t>André Moura</t>
  </si>
  <si>
    <t>Avatar</t>
  </si>
  <si>
    <t>Mc Fly M</t>
  </si>
  <si>
    <t>João Vitor Amaral</t>
  </si>
  <si>
    <t>Camperville</t>
  </si>
  <si>
    <t>SHMG</t>
  </si>
  <si>
    <t>Pedro Moura Carvalho</t>
  </si>
  <si>
    <t>CRM LORD CORD</t>
  </si>
  <si>
    <t>SHPL</t>
  </si>
  <si>
    <t>ROYAL FLOW HV</t>
  </si>
  <si>
    <t>Vinicius Penha Maciel</t>
  </si>
  <si>
    <t>Caglinett</t>
  </si>
  <si>
    <t>Gabriela Lopes Morgan</t>
  </si>
  <si>
    <t>TOP TEAM Queen de Revel</t>
  </si>
  <si>
    <t>Heliana Fernanda de Albuquerque Andrade</t>
  </si>
  <si>
    <t>Dartagnan</t>
  </si>
  <si>
    <t>Juliana Castro Lima</t>
  </si>
  <si>
    <t>Quebranto 3k</t>
  </si>
  <si>
    <t>Silver Sea 3k</t>
  </si>
  <si>
    <t>Luísa Alvim Jota</t>
  </si>
  <si>
    <t>Ágatha Aragon</t>
  </si>
  <si>
    <t>Luisa Pires Coscarelli</t>
  </si>
  <si>
    <t>Pomme D'or</t>
  </si>
  <si>
    <t>Mariana de Souza Lambertucci</t>
  </si>
  <si>
    <t>Nutreal elegantana</t>
  </si>
  <si>
    <t>Paula de Oliveira Caixeta</t>
  </si>
  <si>
    <t>Fin Chin V</t>
  </si>
  <si>
    <t>Umidwar Van Het Juxshot Z</t>
  </si>
  <si>
    <t xml:space="preserve"> Amazonas</t>
  </si>
  <si>
    <t>Ana Clara Amaral Arantes Boczar</t>
  </si>
  <si>
    <t>SL Bocejo</t>
  </si>
  <si>
    <t>Ana Luiza Pires de Carvalho</t>
  </si>
  <si>
    <t>LFB Land Loulubet Cepel</t>
  </si>
  <si>
    <t>Beatriz Cotta</t>
  </si>
  <si>
    <t>Cleona Sjs</t>
  </si>
  <si>
    <t>Bruna Malta</t>
  </si>
  <si>
    <t>Rankan Jmen</t>
  </si>
  <si>
    <t>Camila Guerra</t>
  </si>
  <si>
    <t>Vogue HP</t>
  </si>
  <si>
    <t>DEL REY</t>
  </si>
  <si>
    <t>Lidia Patricia Barbian Fuchs</t>
  </si>
  <si>
    <t>As Good As It Gets</t>
  </si>
  <si>
    <t>Livia Neves</t>
  </si>
  <si>
    <t>Estoril Cepel JL Sitio Chuin</t>
  </si>
  <si>
    <t>Maria Carolina Nassif R Cunha</t>
  </si>
  <si>
    <t>Chill Out Z</t>
  </si>
  <si>
    <t>Amazonas A</t>
  </si>
  <si>
    <t>Ana Figueiró Pinheiro</t>
  </si>
  <si>
    <t>Fame the Beauty</t>
  </si>
  <si>
    <t>Marcus Antonius</t>
  </si>
  <si>
    <t>Ana Victoria Toledo</t>
  </si>
  <si>
    <t>Sun Tzu</t>
  </si>
  <si>
    <t>Andrea Gheller</t>
  </si>
  <si>
    <t>Faust de Raon de Joter</t>
  </si>
  <si>
    <t>Carolina Goncalves Barcelos</t>
  </si>
  <si>
    <t>Katrina</t>
  </si>
  <si>
    <t>Deborah Frauches Chaves</t>
  </si>
  <si>
    <t>SL Sagitario</t>
  </si>
  <si>
    <t>Giovanna Coscarelli</t>
  </si>
  <si>
    <t>Bugatti</t>
  </si>
  <si>
    <t>M.Pampulha</t>
  </si>
  <si>
    <t>Isadora Nicolato Correa</t>
  </si>
  <si>
    <t>GR Govinda</t>
  </si>
  <si>
    <t>Serena do Camarao</t>
  </si>
  <si>
    <t>Juliana Almeida Wolff</t>
  </si>
  <si>
    <t>Hina X</t>
  </si>
  <si>
    <t>Laura Jacomett Fonseca</t>
  </si>
  <si>
    <t>Hemon</t>
  </si>
  <si>
    <t>LETICIA ALCANTARA MELLO ZAMBALDI</t>
  </si>
  <si>
    <t>PEGASUS</t>
  </si>
  <si>
    <t>Lidiane Saraiva Santos</t>
  </si>
  <si>
    <t>Cartier</t>
  </si>
  <si>
    <t>Solar do Engenho Junior</t>
  </si>
  <si>
    <t>MISTER M</t>
  </si>
  <si>
    <t>Mariana Faria Scalco</t>
  </si>
  <si>
    <t>VL Obelix Latin</t>
  </si>
  <si>
    <t>Mariana Frauches Chaves</t>
  </si>
  <si>
    <t>Record 3K</t>
  </si>
  <si>
    <t>Raphaela Lemos Luciano Starling Diniz</t>
  </si>
  <si>
    <t>Balobino</t>
  </si>
  <si>
    <t>Renata Campos Teixeira</t>
  </si>
  <si>
    <t>Galileu</t>
  </si>
  <si>
    <t>Sofia Nicolau Morais</t>
  </si>
  <si>
    <t>Good Winds Style</t>
  </si>
  <si>
    <t>TOP TEAM Quanti</t>
  </si>
  <si>
    <t>Olympie Cepel JL Sitio Chuin</t>
  </si>
  <si>
    <t>Amazonas Top</t>
  </si>
  <si>
    <t>ANA LUISA DA CUNHA ROCHA</t>
  </si>
  <si>
    <t>Netuno das Gerais</t>
  </si>
  <si>
    <t>Bernardo Kemp</t>
  </si>
  <si>
    <t>TOP TEAM Patata</t>
  </si>
  <si>
    <t>Costelinha</t>
  </si>
  <si>
    <t>Ianca Cesar Rezende</t>
  </si>
  <si>
    <t>TOP TEAM Cebolinha</t>
  </si>
  <si>
    <t>ISABEL JAFET PEDRA</t>
  </si>
  <si>
    <t>Danny Boy</t>
  </si>
  <si>
    <t>João Augusto de Figueiredo</t>
  </si>
  <si>
    <t>Twister das Gerais</t>
  </si>
  <si>
    <t>Marcio Adriano Siqueira</t>
  </si>
  <si>
    <t>Maria Carolina Balesteros</t>
  </si>
  <si>
    <t>Tulio de Castro</t>
  </si>
  <si>
    <t>Ana Vitoria Bicalho Tostes</t>
  </si>
  <si>
    <t>Red Label</t>
  </si>
  <si>
    <t>Andreia Biagioni Ribeiro de Guimaraens</t>
  </si>
  <si>
    <t>Jumping Jack Flash</t>
  </si>
  <si>
    <t>ANGÉLICA MURTA OLIVEIRA PEREIRA</t>
  </si>
  <si>
    <t>Arthur Areas</t>
  </si>
  <si>
    <t>TOP TEAM Nice</t>
  </si>
  <si>
    <t>Camila Barros Vieira</t>
  </si>
  <si>
    <t>Pintado</t>
  </si>
  <si>
    <t>Clara Reis de Castro e Silva</t>
  </si>
  <si>
    <t>Dora Cioglia Carvalho de Oliveira</t>
  </si>
  <si>
    <t>Maguila Cepel</t>
  </si>
  <si>
    <t>Gabriel Henrique Aguiar Lara</t>
  </si>
  <si>
    <t>Gabriela Barros Vieira</t>
  </si>
  <si>
    <t>Henrique Araújo Ribeiro</t>
  </si>
  <si>
    <t>Qh Red</t>
  </si>
  <si>
    <t>Silver Cepel</t>
  </si>
  <si>
    <t>Leonardo Rosa</t>
  </si>
  <si>
    <t>Lucca Colares Badke Toccheto</t>
  </si>
  <si>
    <t>Twister II</t>
  </si>
  <si>
    <t>Lucia Oliveira Martins</t>
  </si>
  <si>
    <t>Mariana Figueiredo</t>
  </si>
  <si>
    <t>Mariana Vianna</t>
  </si>
  <si>
    <t>TOP TEAM Ziregina</t>
  </si>
  <si>
    <t>Renata Parma</t>
  </si>
  <si>
    <t>TOP TEAM Athos</t>
  </si>
  <si>
    <t>wallann victtor rodrigues</t>
  </si>
  <si>
    <t>gladiador</t>
  </si>
  <si>
    <t>PMMG</t>
  </si>
  <si>
    <t>Alice Areas</t>
  </si>
  <si>
    <t>TOP TEAM Free Way</t>
  </si>
  <si>
    <t>Ana Luiza Vitorino Missiagia</t>
  </si>
  <si>
    <t>Ofélia La Cañada</t>
  </si>
  <si>
    <t>Ariádne Maria Dominick Romano Maciel</t>
  </si>
  <si>
    <t>Kikyou R</t>
  </si>
  <si>
    <t>BRUNA DE SOUZA CRUZ ARAUJO</t>
  </si>
  <si>
    <t>GALACTICO</t>
  </si>
  <si>
    <t>Eliane Ferreira Gonçalves</t>
  </si>
  <si>
    <t>HELENA VILA REAL LOBATO</t>
  </si>
  <si>
    <t>HENRIQUE FARACO FRANCO E SOUZA</t>
  </si>
  <si>
    <t>JULIA BARTOLOMEU SIQUEIRA</t>
  </si>
  <si>
    <t>Julia Hellen Dias Bragança</t>
  </si>
  <si>
    <t>MARCELO MILITAO ABRANTES</t>
  </si>
  <si>
    <t>Marcus Furst</t>
  </si>
  <si>
    <t>Silver cepel</t>
  </si>
  <si>
    <t>Maria Andreia Lopes de Castro</t>
  </si>
  <si>
    <t>LUNA</t>
  </si>
  <si>
    <t>Fernanda Rocha Fortes</t>
  </si>
  <si>
    <t>Sigla Latin</t>
  </si>
  <si>
    <t>FLÁVIO AMARAL</t>
  </si>
  <si>
    <t>Apolo</t>
  </si>
  <si>
    <t>Glamour Girl</t>
  </si>
  <si>
    <t>Julia Barbosa Moreira Bastos</t>
  </si>
  <si>
    <t>Spktron</t>
  </si>
  <si>
    <t>Lais Salles</t>
  </si>
  <si>
    <t>TOP TEAM Bará Berê</t>
  </si>
  <si>
    <t>Luisa Figueiredo</t>
  </si>
  <si>
    <t>Elegante</t>
  </si>
  <si>
    <t>Maria Clara Areas</t>
  </si>
  <si>
    <t>TOP TEAM Winde</t>
  </si>
  <si>
    <t>MARIA EDUARDA MOREIRA</t>
  </si>
  <si>
    <t>E P</t>
  </si>
  <si>
    <t>E.I.</t>
  </si>
  <si>
    <t>tempo</t>
  </si>
  <si>
    <t>pen</t>
  </si>
  <si>
    <t>total1</t>
  </si>
  <si>
    <t>pts</t>
  </si>
  <si>
    <t>total2</t>
  </si>
  <si>
    <t>TOTAL</t>
  </si>
  <si>
    <t>1° dia CMA</t>
  </si>
  <si>
    <t>ff</t>
  </si>
  <si>
    <t>Tempo</t>
  </si>
  <si>
    <t>Total1</t>
  </si>
  <si>
    <t>Pen</t>
  </si>
  <si>
    <t>Total2</t>
  </si>
  <si>
    <t>1° DIA CMA</t>
  </si>
  <si>
    <t>Isabela Monteiro</t>
  </si>
  <si>
    <t>Clyde Z</t>
  </si>
  <si>
    <t>Henrique Rocha Lobo</t>
  </si>
  <si>
    <t>Corina G</t>
  </si>
  <si>
    <t>Leonardo Bastos</t>
  </si>
  <si>
    <t>Evissa M</t>
  </si>
  <si>
    <t>M DEL REY</t>
  </si>
  <si>
    <t>Total</t>
  </si>
  <si>
    <t>Total 1</t>
  </si>
  <si>
    <t>elim</t>
  </si>
  <si>
    <t>Xanca GMS</t>
  </si>
  <si>
    <t>Henrique Rocha</t>
  </si>
  <si>
    <t>Luiz Felipe Prudente</t>
  </si>
  <si>
    <t>World Leader</t>
  </si>
  <si>
    <t>Dona Julieta</t>
  </si>
  <si>
    <t>Andre Frauches</t>
  </si>
  <si>
    <t>tres bien</t>
  </si>
  <si>
    <t>Voando ALTO</t>
  </si>
  <si>
    <t>Lara Sterzick finck</t>
  </si>
  <si>
    <t>Boreal</t>
  </si>
  <si>
    <t>Barbara Correa</t>
  </si>
  <si>
    <t>Preta Gil</t>
  </si>
  <si>
    <t>dif</t>
  </si>
  <si>
    <t>Eduarda Bicalho Tostes</t>
  </si>
  <si>
    <t>Tabata Cesar Tavares</t>
  </si>
  <si>
    <t>Mister M</t>
  </si>
  <si>
    <t>Ana Luiza Stanciolli</t>
  </si>
  <si>
    <t>chevals</t>
  </si>
  <si>
    <t>Dif</t>
  </si>
  <si>
    <t>PAMELA GOTSCHALAZ Pesa DE OLIVEIRA</t>
  </si>
  <si>
    <t>lorena guimarães</t>
  </si>
  <si>
    <t>Perola</t>
  </si>
  <si>
    <t>Monica Frauches</t>
  </si>
  <si>
    <t>Nickel</t>
  </si>
  <si>
    <t>Luiza Caldas de O LIVEIRA Ruas</t>
  </si>
  <si>
    <t>luiza CURY PATRUS</t>
  </si>
  <si>
    <t>YATES RJ</t>
  </si>
  <si>
    <t>VITORIA LEAL</t>
  </si>
  <si>
    <t>HAKUNA MATATA</t>
  </si>
  <si>
    <t>MARIA CLARA CALDAS</t>
  </si>
  <si>
    <t>total</t>
  </si>
  <si>
    <t>Angelo Augusto</t>
  </si>
  <si>
    <t>Blue JEANS Gaivota</t>
  </si>
  <si>
    <t>Maria Vitoria Motta Azevedo</t>
  </si>
  <si>
    <t>Gabriel De Melo</t>
  </si>
  <si>
    <t>Xitara</t>
  </si>
  <si>
    <t>Am B</t>
  </si>
  <si>
    <t>2° dia</t>
  </si>
  <si>
    <t>Total Cam</t>
  </si>
  <si>
    <t>Top Team chantilly</t>
  </si>
  <si>
    <t>2° dia CMA</t>
  </si>
  <si>
    <t>total G</t>
  </si>
  <si>
    <t>Total G</t>
  </si>
  <si>
    <t>2° DIA CMA</t>
  </si>
  <si>
    <t>class</t>
  </si>
  <si>
    <t>Desempate</t>
  </si>
  <si>
    <t>cam</t>
  </si>
  <si>
    <t>vice</t>
  </si>
  <si>
    <t>Andre Moura</t>
  </si>
  <si>
    <t>Mc fly</t>
  </si>
  <si>
    <t>Andre  Moura</t>
  </si>
  <si>
    <t>avatar</t>
  </si>
  <si>
    <t>Camila guandra</t>
  </si>
  <si>
    <t>Zisold</t>
  </si>
  <si>
    <t>1b</t>
  </si>
  <si>
    <t>1a</t>
  </si>
  <si>
    <t>Wanderson  Alves Pereira</t>
  </si>
  <si>
    <t>des</t>
  </si>
  <si>
    <t>Desempate Campeonato</t>
  </si>
  <si>
    <t>Augusto Stol</t>
  </si>
  <si>
    <t>Gaivota</t>
  </si>
  <si>
    <t>Camila Gandra</t>
  </si>
  <si>
    <t>Cartago Girls</t>
  </si>
  <si>
    <t>1° DIA</t>
  </si>
  <si>
    <t>2° DIA</t>
  </si>
  <si>
    <t>DESEMPATE</t>
  </si>
  <si>
    <t>Felipe Morgan</t>
  </si>
  <si>
    <t>Top Team My Little Pony</t>
  </si>
  <si>
    <t>Joao Pedro Saraiva Santos</t>
  </si>
  <si>
    <t>1B</t>
  </si>
  <si>
    <t>1C</t>
  </si>
  <si>
    <t>1D</t>
  </si>
  <si>
    <t>1A</t>
  </si>
  <si>
    <t>DIF</t>
  </si>
  <si>
    <t>desempate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</si>
</sst>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" fillId="0" borderId="10" xfId="51" applyFont="1" applyFill="1" applyBorder="1" applyAlignment="1">
      <alignment horizontal="center" vertical="center"/>
      <protection/>
    </xf>
    <xf numFmtId="1" fontId="2" fillId="0" borderId="10" xfId="51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1" applyFont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3" fillId="0" borderId="0" xfId="51" applyFont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23" fillId="0" borderId="0" xfId="51" applyFont="1" applyBorder="1" applyAlignment="1">
      <alignment horizontal="center" vertical="center"/>
      <protection/>
    </xf>
    <xf numFmtId="0" fontId="23" fillId="0" borderId="0" xfId="51" applyFont="1" applyFill="1" applyBorder="1" applyAlignment="1">
      <alignment horizontal="center" vertical="center"/>
      <protection/>
    </xf>
    <xf numFmtId="0" fontId="24" fillId="0" borderId="10" xfId="51" applyFont="1" applyFill="1" applyBorder="1" applyAlignment="1">
      <alignment horizontal="center" vertical="center"/>
      <protection/>
    </xf>
    <xf numFmtId="1" fontId="23" fillId="0" borderId="10" xfId="51" applyNumberFormat="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1" fontId="23" fillId="0" borderId="10" xfId="50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3" fillId="0" borderId="0" xfId="51" applyFont="1" applyFill="1" applyBorder="1" applyAlignment="1">
      <alignment horizontal="left" vertical="center"/>
      <protection/>
    </xf>
    <xf numFmtId="0" fontId="3" fillId="0" borderId="0" xfId="51" applyFont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" fontId="23" fillId="0" borderId="0" xfId="50" applyNumberFormat="1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2" xfId="5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25" fillId="0" borderId="0" xfId="51" applyFont="1" applyAlignment="1">
      <alignment horizontal="center" vertical="center"/>
      <protection/>
    </xf>
    <xf numFmtId="0" fontId="25" fillId="0" borderId="0" xfId="51" applyFont="1" applyBorder="1" applyAlignment="1">
      <alignment horizontal="center" vertical="center"/>
      <protection/>
    </xf>
    <xf numFmtId="0" fontId="26" fillId="0" borderId="10" xfId="51" applyFont="1" applyFill="1" applyBorder="1" applyAlignment="1">
      <alignment horizontal="center" vertical="center"/>
      <protection/>
    </xf>
    <xf numFmtId="0" fontId="48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3" fillId="0" borderId="0" xfId="51" applyFont="1" applyBorder="1" applyAlignment="1">
      <alignment vertical="center"/>
      <protection/>
    </xf>
    <xf numFmtId="0" fontId="23" fillId="0" borderId="0" xfId="51" applyFont="1" applyFill="1" applyBorder="1" applyAlignment="1">
      <alignment vertical="center"/>
      <protection/>
    </xf>
    <xf numFmtId="0" fontId="24" fillId="0" borderId="10" xfId="5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44" fillId="0" borderId="10" xfId="51" applyFont="1" applyFill="1" applyBorder="1" applyAlignment="1">
      <alignment vertical="center"/>
      <protection/>
    </xf>
    <xf numFmtId="0" fontId="23" fillId="0" borderId="0" xfId="51" applyFont="1" applyAlignment="1">
      <alignment horizontal="left" vertical="center"/>
      <protection/>
    </xf>
    <xf numFmtId="0" fontId="23" fillId="0" borderId="0" xfId="51" applyFont="1" applyBorder="1" applyAlignment="1">
      <alignment horizontal="left" vertical="center"/>
      <protection/>
    </xf>
    <xf numFmtId="0" fontId="24" fillId="0" borderId="10" xfId="51" applyFont="1" applyFill="1" applyBorder="1" applyAlignment="1">
      <alignment horizontal="left" vertical="center"/>
      <protection/>
    </xf>
    <xf numFmtId="0" fontId="46" fillId="33" borderId="10" xfId="0" applyFont="1" applyFill="1" applyBorder="1" applyAlignment="1">
      <alignment horizontal="left" vertical="center"/>
    </xf>
    <xf numFmtId="0" fontId="44" fillId="0" borderId="10" xfId="51" applyFont="1" applyFill="1" applyBorder="1" applyAlignment="1">
      <alignment horizontal="left" vertical="center"/>
      <protection/>
    </xf>
    <xf numFmtId="0" fontId="2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4" fillId="0" borderId="13" xfId="51" applyFont="1" applyFill="1" applyBorder="1" applyAlignment="1">
      <alignment horizontal="center" vertical="center"/>
      <protection/>
    </xf>
    <xf numFmtId="0" fontId="23" fillId="0" borderId="0" xfId="51" applyFont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24" fillId="0" borderId="13" xfId="5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4" xfId="5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4" fillId="0" borderId="17" xfId="5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4" fillId="0" borderId="22" xfId="51" applyFont="1" applyFill="1" applyBorder="1" applyAlignment="1">
      <alignment horizontal="center" vertical="center"/>
      <protection/>
    </xf>
    <xf numFmtId="0" fontId="23" fillId="0" borderId="2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44" fillId="0" borderId="13" xfId="5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29" xfId="51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0" xfId="51" applyFont="1" applyAlignment="1">
      <alignment horizontal="left" vertical="center"/>
      <protection/>
    </xf>
    <xf numFmtId="0" fontId="2" fillId="0" borderId="0" xfId="51" applyFont="1" applyBorder="1" applyAlignment="1">
      <alignment horizontal="left" vertical="center"/>
      <protection/>
    </xf>
    <xf numFmtId="0" fontId="2" fillId="0" borderId="0" xfId="51" applyFont="1" applyFill="1" applyBorder="1" applyAlignment="1">
      <alignment horizontal="left" vertical="center"/>
      <protection/>
    </xf>
    <xf numFmtId="0" fontId="46" fillId="0" borderId="30" xfId="0" applyFont="1" applyBorder="1" applyAlignment="1">
      <alignment horizontal="center" vertical="center"/>
    </xf>
    <xf numFmtId="0" fontId="4" fillId="0" borderId="10" xfId="51" applyFont="1" applyFill="1" applyBorder="1" applyAlignment="1">
      <alignment horizontal="left" vertical="center"/>
      <protection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0" xfId="51" applyFont="1" applyFill="1" applyBorder="1" applyAlignment="1">
      <alignment horizontal="center" vertical="center"/>
      <protection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22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7" fillId="33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vertical="center"/>
    </xf>
    <xf numFmtId="0" fontId="46" fillId="0" borderId="2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13" xfId="51" applyFont="1" applyFill="1" applyBorder="1" applyAlignment="1">
      <alignment horizontal="left" vertical="center"/>
      <protection/>
    </xf>
    <xf numFmtId="0" fontId="46" fillId="0" borderId="34" xfId="0" applyFont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3" fillId="0" borderId="0" xfId="51" applyFont="1" applyAlignment="1">
      <alignment horizontal="center" vertical="center"/>
      <protection/>
    </xf>
    <xf numFmtId="0" fontId="2" fillId="0" borderId="37" xfId="51" applyFont="1" applyBorder="1" applyAlignment="1">
      <alignment horizontal="center" vertical="center"/>
      <protection/>
    </xf>
    <xf numFmtId="0" fontId="2" fillId="0" borderId="30" xfId="51" applyFont="1" applyBorder="1" applyAlignment="1">
      <alignment horizontal="center" vertical="center"/>
      <protection/>
    </xf>
    <xf numFmtId="0" fontId="2" fillId="0" borderId="38" xfId="51" applyFont="1" applyBorder="1" applyAlignment="1">
      <alignment horizontal="center" vertical="center"/>
      <protection/>
    </xf>
    <xf numFmtId="0" fontId="46" fillId="0" borderId="37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4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29</xdr:row>
      <xdr:rowOff>76200</xdr:rowOff>
    </xdr:from>
    <xdr:to>
      <xdr:col>5</xdr:col>
      <xdr:colOff>76200</xdr:colOff>
      <xdr:row>37</xdr:row>
      <xdr:rowOff>123825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72025"/>
          <a:ext cx="5305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0</xdr:row>
      <xdr:rowOff>85725</xdr:rowOff>
    </xdr:from>
    <xdr:to>
      <xdr:col>5</xdr:col>
      <xdr:colOff>333375</xdr:colOff>
      <xdr:row>3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572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29</xdr:row>
      <xdr:rowOff>152400</xdr:rowOff>
    </xdr:from>
    <xdr:to>
      <xdr:col>6</xdr:col>
      <xdr:colOff>342900</xdr:colOff>
      <xdr:row>38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48225"/>
          <a:ext cx="5591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95250</xdr:rowOff>
    </xdr:from>
    <xdr:to>
      <xdr:col>5</xdr:col>
      <xdr:colOff>66675</xdr:colOff>
      <xdr:row>3</xdr:row>
      <xdr:rowOff>57150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9525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32</xdr:row>
      <xdr:rowOff>95250</xdr:rowOff>
    </xdr:from>
    <xdr:to>
      <xdr:col>5</xdr:col>
      <xdr:colOff>314325</xdr:colOff>
      <xdr:row>40</xdr:row>
      <xdr:rowOff>142875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276850"/>
          <a:ext cx="5229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47625</xdr:rowOff>
    </xdr:from>
    <xdr:to>
      <xdr:col>5</xdr:col>
      <xdr:colOff>333375</xdr:colOff>
      <xdr:row>3</xdr:row>
      <xdr:rowOff>9525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7625"/>
          <a:ext cx="333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30</xdr:row>
      <xdr:rowOff>19050</xdr:rowOff>
    </xdr:from>
    <xdr:to>
      <xdr:col>6</xdr:col>
      <xdr:colOff>304800</xdr:colOff>
      <xdr:row>38</xdr:row>
      <xdr:rowOff>28575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876800"/>
          <a:ext cx="5381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57150</xdr:rowOff>
    </xdr:from>
    <xdr:to>
      <xdr:col>4</xdr:col>
      <xdr:colOff>438150</xdr:colOff>
      <xdr:row>3</xdr:row>
      <xdr:rowOff>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571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52</xdr:row>
      <xdr:rowOff>38100</xdr:rowOff>
    </xdr:from>
    <xdr:to>
      <xdr:col>5</xdr:col>
      <xdr:colOff>419100</xdr:colOff>
      <xdr:row>60</xdr:row>
      <xdr:rowOff>85725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458200"/>
          <a:ext cx="5505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0</xdr:row>
      <xdr:rowOff>133350</xdr:rowOff>
    </xdr:from>
    <xdr:to>
      <xdr:col>5</xdr:col>
      <xdr:colOff>390525</xdr:colOff>
      <xdr:row>3</xdr:row>
      <xdr:rowOff>95250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133350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152400</xdr:rowOff>
    </xdr:from>
    <xdr:to>
      <xdr:col>7</xdr:col>
      <xdr:colOff>0</xdr:colOff>
      <xdr:row>50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91325"/>
          <a:ext cx="6029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0</xdr:row>
      <xdr:rowOff>114300</xdr:rowOff>
    </xdr:from>
    <xdr:to>
      <xdr:col>5</xdr:col>
      <xdr:colOff>333375</xdr:colOff>
      <xdr:row>3</xdr:row>
      <xdr:rowOff>76200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143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34</xdr:row>
      <xdr:rowOff>85725</xdr:rowOff>
    </xdr:from>
    <xdr:to>
      <xdr:col>6</xdr:col>
      <xdr:colOff>371475</xdr:colOff>
      <xdr:row>42</xdr:row>
      <xdr:rowOff>133350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91175"/>
          <a:ext cx="6267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0</xdr:row>
      <xdr:rowOff>114300</xdr:rowOff>
    </xdr:from>
    <xdr:to>
      <xdr:col>5</xdr:col>
      <xdr:colOff>209550</xdr:colOff>
      <xdr:row>3</xdr:row>
      <xdr:rowOff>76200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14300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41</xdr:row>
      <xdr:rowOff>104775</xdr:rowOff>
    </xdr:from>
    <xdr:to>
      <xdr:col>6</xdr:col>
      <xdr:colOff>257175</xdr:colOff>
      <xdr:row>49</xdr:row>
      <xdr:rowOff>152400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743700"/>
          <a:ext cx="5857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733425</xdr:colOff>
      <xdr:row>0</xdr:row>
      <xdr:rowOff>123825</xdr:rowOff>
    </xdr:from>
    <xdr:to>
      <xdr:col>6</xdr:col>
      <xdr:colOff>123825</xdr:colOff>
      <xdr:row>3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123825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SheetLayoutView="100" zoomScalePageLayoutView="0" workbookViewId="0" topLeftCell="A1">
      <selection activeCell="A3" sqref="A3"/>
    </sheetView>
  </sheetViews>
  <sheetFormatPr defaultColWidth="12.00390625" defaultRowHeight="12.75" customHeight="1"/>
  <cols>
    <col min="1" max="1" width="6.7109375" style="5" customWidth="1"/>
    <col min="2" max="2" width="38.28125" style="5" customWidth="1"/>
    <col min="3" max="3" width="20.421875" style="5" customWidth="1"/>
    <col min="4" max="4" width="10.57421875" style="5" customWidth="1"/>
    <col min="5" max="5" width="4.7109375" style="5" customWidth="1"/>
    <col min="6" max="6" width="7.00390625" style="5" customWidth="1"/>
    <col min="7" max="7" width="6.28125" style="5" customWidth="1"/>
    <col min="8" max="8" width="5.00390625" style="5" customWidth="1"/>
    <col min="9" max="9" width="6.00390625" style="5" customWidth="1"/>
    <col min="10" max="10" width="5.7109375" style="5" bestFit="1" customWidth="1"/>
    <col min="11" max="11" width="5.8515625" style="5" customWidth="1"/>
    <col min="12" max="12" width="7.28125" style="5" customWidth="1"/>
    <col min="13" max="13" width="6.57421875" style="5" customWidth="1"/>
    <col min="14" max="14" width="6.140625" style="5" customWidth="1"/>
    <col min="15" max="15" width="5.57421875" style="5" customWidth="1"/>
    <col min="16" max="16" width="7.421875" style="5" customWidth="1"/>
    <col min="17" max="17" width="5.7109375" style="5" customWidth="1"/>
    <col min="18" max="18" width="5.57421875" style="5" customWidth="1"/>
    <col min="19" max="19" width="7.140625" style="5" customWidth="1"/>
    <col min="20" max="20" width="6.00390625" style="5" customWidth="1"/>
    <col min="21" max="21" width="7.8515625" style="5" customWidth="1"/>
    <col min="22" max="16384" width="12.00390625" style="5" customWidth="1"/>
  </cols>
  <sheetData>
    <row r="1" spans="1:10" ht="12.75" customHeight="1">
      <c r="A1" s="161" t="s">
        <v>15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2.75" customHeight="1">
      <c r="A2" s="161" t="s">
        <v>29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2.75" customHeight="1">
      <c r="A3" s="6"/>
      <c r="B3" s="120"/>
      <c r="C3" s="1"/>
      <c r="D3" s="6"/>
      <c r="E3" s="6"/>
      <c r="F3" s="6"/>
      <c r="G3" s="6"/>
      <c r="H3" s="6"/>
      <c r="I3" s="6"/>
      <c r="J3" s="6"/>
    </row>
    <row r="4" spans="1:19" ht="12.75" customHeight="1">
      <c r="A4" s="12" t="s">
        <v>13</v>
      </c>
      <c r="B4" s="121"/>
      <c r="C4" s="7"/>
      <c r="D4" s="7"/>
      <c r="E4" s="7"/>
      <c r="F4" s="7"/>
      <c r="G4" s="7"/>
      <c r="H4" s="7">
        <v>53</v>
      </c>
      <c r="I4" s="7"/>
      <c r="J4" s="7"/>
      <c r="M4" s="5">
        <v>53</v>
      </c>
      <c r="S4" s="5">
        <v>37</v>
      </c>
    </row>
    <row r="5" spans="1:10" ht="12.75" customHeight="1">
      <c r="A5" s="20" t="s">
        <v>7</v>
      </c>
      <c r="B5" s="121"/>
      <c r="C5" s="7"/>
      <c r="D5" s="7"/>
      <c r="E5" s="7"/>
      <c r="F5" s="7"/>
      <c r="G5" s="7"/>
      <c r="H5" s="7"/>
      <c r="I5" s="7"/>
      <c r="J5" s="7"/>
    </row>
    <row r="6" spans="1:10" ht="12.75" customHeight="1" thickBot="1">
      <c r="A6" s="20" t="s">
        <v>14</v>
      </c>
      <c r="B6" s="121"/>
      <c r="C6" s="7"/>
      <c r="D6" s="7"/>
      <c r="E6" s="7"/>
      <c r="F6" s="7"/>
      <c r="G6" s="7"/>
      <c r="H6" s="7"/>
      <c r="I6" s="7"/>
      <c r="J6" s="7"/>
    </row>
    <row r="7" spans="1:20" ht="12.75" customHeight="1" thickBot="1">
      <c r="A7" s="8"/>
      <c r="B7" s="122"/>
      <c r="C7" s="8"/>
      <c r="D7" s="6"/>
      <c r="E7" s="162" t="s">
        <v>327</v>
      </c>
      <c r="F7" s="163"/>
      <c r="G7" s="163"/>
      <c r="H7" s="163"/>
      <c r="I7" s="163"/>
      <c r="J7" s="164"/>
      <c r="K7" s="165" t="s">
        <v>328</v>
      </c>
      <c r="L7" s="166"/>
      <c r="M7" s="166"/>
      <c r="N7" s="166"/>
      <c r="O7" s="166"/>
      <c r="P7" s="167"/>
      <c r="Q7" s="165" t="s">
        <v>338</v>
      </c>
      <c r="R7" s="166"/>
      <c r="S7" s="166"/>
      <c r="T7" s="167"/>
    </row>
    <row r="8" spans="1:20" ht="12.75" customHeight="1">
      <c r="A8" s="2" t="s">
        <v>0</v>
      </c>
      <c r="B8" s="124" t="s">
        <v>1</v>
      </c>
      <c r="C8" s="2" t="s">
        <v>2</v>
      </c>
      <c r="D8" s="67" t="s">
        <v>3</v>
      </c>
      <c r="E8" s="77" t="s">
        <v>27</v>
      </c>
      <c r="F8" s="78" t="s">
        <v>249</v>
      </c>
      <c r="G8" s="78" t="s">
        <v>276</v>
      </c>
      <c r="H8" s="78" t="s">
        <v>251</v>
      </c>
      <c r="I8" s="78" t="s">
        <v>261</v>
      </c>
      <c r="J8" s="79" t="s">
        <v>28</v>
      </c>
      <c r="K8" s="125" t="s">
        <v>27</v>
      </c>
      <c r="L8" s="126" t="s">
        <v>249</v>
      </c>
      <c r="M8" s="126" t="s">
        <v>282</v>
      </c>
      <c r="N8" s="126" t="s">
        <v>251</v>
      </c>
      <c r="O8" s="126" t="s">
        <v>261</v>
      </c>
      <c r="P8" s="127" t="s">
        <v>306</v>
      </c>
      <c r="Q8" s="160" t="s">
        <v>308</v>
      </c>
      <c r="R8" s="130" t="s">
        <v>27</v>
      </c>
      <c r="S8" s="130" t="s">
        <v>249</v>
      </c>
      <c r="T8" s="130" t="s">
        <v>276</v>
      </c>
    </row>
    <row r="9" spans="1:20" ht="12.75" customHeight="1">
      <c r="A9" s="2"/>
      <c r="B9" s="124"/>
      <c r="C9" s="2"/>
      <c r="D9" s="67"/>
      <c r="E9" s="82"/>
      <c r="F9" s="2"/>
      <c r="G9" s="2"/>
      <c r="H9" s="2"/>
      <c r="I9" s="2"/>
      <c r="J9" s="83"/>
      <c r="K9" s="137"/>
      <c r="L9" s="28"/>
      <c r="M9" s="28"/>
      <c r="N9" s="28"/>
      <c r="O9" s="28"/>
      <c r="P9" s="135"/>
      <c r="Q9" s="158"/>
      <c r="R9" s="28"/>
      <c r="S9" s="28"/>
      <c r="T9" s="28"/>
    </row>
    <row r="10" spans="1:21" ht="12.75" customHeight="1">
      <c r="A10" s="17">
        <v>9</v>
      </c>
      <c r="B10" s="61" t="s">
        <v>177</v>
      </c>
      <c r="C10" s="29" t="s">
        <v>167</v>
      </c>
      <c r="D10" s="154" t="s">
        <v>41</v>
      </c>
      <c r="E10" s="80">
        <v>0</v>
      </c>
      <c r="F10" s="17">
        <v>51.77</v>
      </c>
      <c r="G10" s="2">
        <f aca="true" t="shared" si="0" ref="G10:G21">ABS($H$4-F10)</f>
        <v>1.2299999999999969</v>
      </c>
      <c r="H10" s="17"/>
      <c r="I10" s="2">
        <f aca="true" t="shared" si="1" ref="I10:I21">E10+H10</f>
        <v>0</v>
      </c>
      <c r="J10" s="81">
        <v>3</v>
      </c>
      <c r="K10" s="137">
        <v>0</v>
      </c>
      <c r="L10" s="28">
        <v>53.01</v>
      </c>
      <c r="M10" s="28">
        <f aca="true" t="shared" si="2" ref="M10:M21">ABS($M$4-L10)</f>
        <v>0.00999999999999801</v>
      </c>
      <c r="N10" s="28"/>
      <c r="O10" s="28">
        <f aca="true" t="shared" si="3" ref="O10:O20">K10+N10</f>
        <v>0</v>
      </c>
      <c r="P10" s="135">
        <f aca="true" t="shared" si="4" ref="P10:P20">O10+I10</f>
        <v>0</v>
      </c>
      <c r="Q10" s="158">
        <v>1</v>
      </c>
      <c r="R10" s="28">
        <v>0</v>
      </c>
      <c r="S10" s="28">
        <v>36.96</v>
      </c>
      <c r="T10" s="28">
        <f>ABS($S$4-S10)</f>
        <v>0.03999999999999915</v>
      </c>
      <c r="U10" s="5" t="s">
        <v>310</v>
      </c>
    </row>
    <row r="11" spans="1:20" ht="12.75" customHeight="1">
      <c r="A11" s="2" t="s">
        <v>319</v>
      </c>
      <c r="B11" s="124" t="s">
        <v>277</v>
      </c>
      <c r="C11" s="124" t="s">
        <v>168</v>
      </c>
      <c r="D11" s="157" t="s">
        <v>281</v>
      </c>
      <c r="E11" s="82">
        <v>0</v>
      </c>
      <c r="F11" s="2">
        <v>59.68</v>
      </c>
      <c r="G11" s="2">
        <f t="shared" si="0"/>
        <v>6.68</v>
      </c>
      <c r="H11" s="2">
        <v>1</v>
      </c>
      <c r="I11" s="2">
        <f t="shared" si="1"/>
        <v>1</v>
      </c>
      <c r="J11" s="83"/>
      <c r="K11" s="137">
        <v>0</v>
      </c>
      <c r="L11" s="28">
        <v>53.14</v>
      </c>
      <c r="M11" s="28">
        <f t="shared" si="2"/>
        <v>0.14000000000000057</v>
      </c>
      <c r="N11" s="28"/>
      <c r="O11" s="28">
        <f t="shared" si="3"/>
        <v>0</v>
      </c>
      <c r="P11" s="135">
        <f t="shared" si="4"/>
        <v>1</v>
      </c>
      <c r="Q11" s="158">
        <v>2</v>
      </c>
      <c r="R11" s="28"/>
      <c r="S11" s="28"/>
      <c r="T11" s="28"/>
    </row>
    <row r="12" spans="1:20" ht="12.75" customHeight="1">
      <c r="A12" s="17">
        <v>3</v>
      </c>
      <c r="B12" s="61" t="s">
        <v>171</v>
      </c>
      <c r="C12" s="29" t="s">
        <v>172</v>
      </c>
      <c r="D12" s="154" t="s">
        <v>33</v>
      </c>
      <c r="E12" s="80">
        <v>0</v>
      </c>
      <c r="F12" s="17">
        <v>53.44</v>
      </c>
      <c r="G12" s="2">
        <f t="shared" si="0"/>
        <v>0.4399999999999977</v>
      </c>
      <c r="H12" s="17"/>
      <c r="I12" s="2">
        <f t="shared" si="1"/>
        <v>0</v>
      </c>
      <c r="J12" s="81">
        <v>2</v>
      </c>
      <c r="K12" s="137">
        <v>0</v>
      </c>
      <c r="L12" s="28">
        <v>53.18</v>
      </c>
      <c r="M12" s="28">
        <f t="shared" si="2"/>
        <v>0.17999999999999972</v>
      </c>
      <c r="N12" s="28"/>
      <c r="O12" s="28">
        <f t="shared" si="3"/>
        <v>0</v>
      </c>
      <c r="P12" s="135">
        <f t="shared" si="4"/>
        <v>0</v>
      </c>
      <c r="Q12" s="158">
        <v>3</v>
      </c>
      <c r="R12" s="28">
        <v>0</v>
      </c>
      <c r="S12" s="28">
        <v>40.24</v>
      </c>
      <c r="T12" s="28">
        <f>ABS($S$4-S12)</f>
        <v>3.240000000000002</v>
      </c>
    </row>
    <row r="13" spans="1:20" ht="12.75" customHeight="1">
      <c r="A13" s="17">
        <v>1</v>
      </c>
      <c r="B13" s="61" t="s">
        <v>175</v>
      </c>
      <c r="C13" s="29" t="s">
        <v>167</v>
      </c>
      <c r="D13" s="154" t="s">
        <v>41</v>
      </c>
      <c r="E13" s="80">
        <v>0</v>
      </c>
      <c r="F13" s="17">
        <v>52.75</v>
      </c>
      <c r="G13" s="2">
        <f t="shared" si="0"/>
        <v>0.25</v>
      </c>
      <c r="H13" s="17"/>
      <c r="I13" s="2">
        <f t="shared" si="1"/>
        <v>0</v>
      </c>
      <c r="J13" s="81">
        <v>1</v>
      </c>
      <c r="K13" s="137">
        <v>0</v>
      </c>
      <c r="L13" s="28">
        <v>53.18</v>
      </c>
      <c r="M13" s="28">
        <f t="shared" si="2"/>
        <v>0.17999999999999972</v>
      </c>
      <c r="N13" s="28"/>
      <c r="O13" s="28">
        <f t="shared" si="3"/>
        <v>0</v>
      </c>
      <c r="P13" s="135">
        <f t="shared" si="4"/>
        <v>0</v>
      </c>
      <c r="Q13" s="158">
        <v>3</v>
      </c>
      <c r="R13" s="28">
        <v>0</v>
      </c>
      <c r="S13" s="28">
        <v>39.66</v>
      </c>
      <c r="T13" s="28">
        <f>ABS($S$4-S13)</f>
        <v>2.6599999999999966</v>
      </c>
    </row>
    <row r="14" spans="1:20" ht="12.75" customHeight="1">
      <c r="A14" s="40">
        <v>8</v>
      </c>
      <c r="B14" s="61" t="s">
        <v>176</v>
      </c>
      <c r="C14" s="29" t="s">
        <v>172</v>
      </c>
      <c r="D14" s="154" t="s">
        <v>33</v>
      </c>
      <c r="E14" s="80">
        <v>0</v>
      </c>
      <c r="F14" s="17">
        <v>54.51</v>
      </c>
      <c r="G14" s="2">
        <f t="shared" si="0"/>
        <v>1.509999999999998</v>
      </c>
      <c r="H14" s="17"/>
      <c r="I14" s="2">
        <f t="shared" si="1"/>
        <v>0</v>
      </c>
      <c r="J14" s="81">
        <v>4</v>
      </c>
      <c r="K14" s="137">
        <v>0</v>
      </c>
      <c r="L14" s="28">
        <v>52.75</v>
      </c>
      <c r="M14" s="28">
        <f t="shared" si="2"/>
        <v>0.25</v>
      </c>
      <c r="N14" s="28"/>
      <c r="O14" s="28">
        <f t="shared" si="3"/>
        <v>0</v>
      </c>
      <c r="P14" s="135">
        <f t="shared" si="4"/>
        <v>0</v>
      </c>
      <c r="Q14" s="158">
        <v>5</v>
      </c>
      <c r="R14" s="28">
        <v>0</v>
      </c>
      <c r="S14" s="28">
        <v>39.34</v>
      </c>
      <c r="T14" s="28">
        <f>ABS($S$4-S14)</f>
        <v>2.3400000000000034</v>
      </c>
    </row>
    <row r="15" spans="1:21" ht="12.75" customHeight="1">
      <c r="A15" s="17">
        <v>2</v>
      </c>
      <c r="B15" s="61" t="s">
        <v>173</v>
      </c>
      <c r="C15" s="29" t="s">
        <v>174</v>
      </c>
      <c r="D15" s="154" t="s">
        <v>46</v>
      </c>
      <c r="E15" s="80">
        <v>0</v>
      </c>
      <c r="F15" s="17">
        <v>51.11</v>
      </c>
      <c r="G15" s="2">
        <f t="shared" si="0"/>
        <v>1.8900000000000006</v>
      </c>
      <c r="H15" s="17"/>
      <c r="I15" s="2">
        <f t="shared" si="1"/>
        <v>0</v>
      </c>
      <c r="J15" s="81">
        <v>5</v>
      </c>
      <c r="K15" s="137">
        <v>0</v>
      </c>
      <c r="L15" s="28">
        <v>53.62</v>
      </c>
      <c r="M15" s="28">
        <f t="shared" si="2"/>
        <v>0.6199999999999974</v>
      </c>
      <c r="N15" s="28"/>
      <c r="O15" s="28">
        <f t="shared" si="3"/>
        <v>0</v>
      </c>
      <c r="P15" s="135">
        <f t="shared" si="4"/>
        <v>0</v>
      </c>
      <c r="Q15" s="158">
        <v>6</v>
      </c>
      <c r="R15" s="28">
        <v>0</v>
      </c>
      <c r="S15" s="28">
        <v>38.46</v>
      </c>
      <c r="T15" s="28">
        <f>ABS($S$4-S15)</f>
        <v>1.4600000000000009</v>
      </c>
      <c r="U15" s="5" t="s">
        <v>311</v>
      </c>
    </row>
    <row r="16" spans="1:21" ht="12.75" customHeight="1">
      <c r="A16" s="40">
        <v>6</v>
      </c>
      <c r="B16" s="61" t="s">
        <v>169</v>
      </c>
      <c r="C16" s="29" t="s">
        <v>170</v>
      </c>
      <c r="D16" s="154" t="s">
        <v>41</v>
      </c>
      <c r="E16" s="80">
        <v>0</v>
      </c>
      <c r="F16" s="17">
        <v>50.8</v>
      </c>
      <c r="G16" s="2">
        <f t="shared" si="0"/>
        <v>2.200000000000003</v>
      </c>
      <c r="H16" s="17"/>
      <c r="I16" s="2">
        <f t="shared" si="1"/>
        <v>0</v>
      </c>
      <c r="J16" s="81"/>
      <c r="K16" s="137">
        <v>0</v>
      </c>
      <c r="L16" s="28">
        <v>51.61</v>
      </c>
      <c r="M16" s="28">
        <f t="shared" si="2"/>
        <v>1.3900000000000006</v>
      </c>
      <c r="N16" s="28"/>
      <c r="O16" s="28">
        <f t="shared" si="3"/>
        <v>0</v>
      </c>
      <c r="P16" s="135">
        <f t="shared" si="4"/>
        <v>0</v>
      </c>
      <c r="Q16" s="158"/>
      <c r="R16" s="28">
        <v>0</v>
      </c>
      <c r="S16" s="28">
        <v>39.17</v>
      </c>
      <c r="T16" s="28">
        <f>ABS($S$4-S16)</f>
        <v>2.1700000000000017</v>
      </c>
      <c r="U16" s="5">
        <v>3</v>
      </c>
    </row>
    <row r="17" spans="1:20" ht="12.75" customHeight="1">
      <c r="A17" s="40">
        <v>4</v>
      </c>
      <c r="B17" s="61" t="s">
        <v>164</v>
      </c>
      <c r="C17" s="29" t="s">
        <v>150</v>
      </c>
      <c r="D17" s="154" t="s">
        <v>82</v>
      </c>
      <c r="E17" s="80">
        <v>0</v>
      </c>
      <c r="F17" s="17">
        <v>61.84</v>
      </c>
      <c r="G17" s="2">
        <f t="shared" si="0"/>
        <v>8.840000000000003</v>
      </c>
      <c r="H17" s="17">
        <v>2</v>
      </c>
      <c r="I17" s="2">
        <f t="shared" si="1"/>
        <v>2</v>
      </c>
      <c r="J17" s="81"/>
      <c r="K17" s="137">
        <v>0</v>
      </c>
      <c r="L17" s="28">
        <v>54.67</v>
      </c>
      <c r="M17" s="28">
        <f t="shared" si="2"/>
        <v>1.6700000000000017</v>
      </c>
      <c r="N17" s="28"/>
      <c r="O17" s="28">
        <f t="shared" si="3"/>
        <v>0</v>
      </c>
      <c r="P17" s="135">
        <f t="shared" si="4"/>
        <v>2</v>
      </c>
      <c r="Q17" s="158"/>
      <c r="R17" s="28"/>
      <c r="S17" s="28"/>
      <c r="T17" s="28"/>
    </row>
    <row r="18" spans="1:20" ht="12.75" customHeight="1">
      <c r="A18" s="2" t="s">
        <v>334</v>
      </c>
      <c r="B18" s="124" t="s">
        <v>280</v>
      </c>
      <c r="C18" s="124" t="s">
        <v>167</v>
      </c>
      <c r="D18" s="157" t="s">
        <v>41</v>
      </c>
      <c r="E18" s="82">
        <v>0</v>
      </c>
      <c r="F18" s="2">
        <v>51.08</v>
      </c>
      <c r="G18" s="2">
        <f t="shared" si="0"/>
        <v>1.9200000000000017</v>
      </c>
      <c r="H18" s="2"/>
      <c r="I18" s="2">
        <f t="shared" si="1"/>
        <v>0</v>
      </c>
      <c r="J18" s="83">
        <v>6</v>
      </c>
      <c r="K18" s="137">
        <v>0</v>
      </c>
      <c r="L18" s="28">
        <v>54.77</v>
      </c>
      <c r="M18" s="28">
        <f t="shared" si="2"/>
        <v>1.7700000000000031</v>
      </c>
      <c r="N18" s="28"/>
      <c r="O18" s="28">
        <f t="shared" si="3"/>
        <v>0</v>
      </c>
      <c r="P18" s="135">
        <f t="shared" si="4"/>
        <v>0</v>
      </c>
      <c r="Q18" s="158"/>
      <c r="R18" s="28">
        <v>0</v>
      </c>
      <c r="S18" s="28">
        <v>39.75</v>
      </c>
      <c r="T18" s="28">
        <f>ABS($S$4-S18)</f>
        <v>2.75</v>
      </c>
    </row>
    <row r="19" spans="1:20" ht="12.75" customHeight="1">
      <c r="A19" s="40">
        <v>5</v>
      </c>
      <c r="B19" s="61" t="s">
        <v>166</v>
      </c>
      <c r="C19" s="29" t="s">
        <v>167</v>
      </c>
      <c r="D19" s="154" t="s">
        <v>41</v>
      </c>
      <c r="E19" s="80">
        <v>0</v>
      </c>
      <c r="F19" s="17">
        <v>48.01</v>
      </c>
      <c r="G19" s="2">
        <f t="shared" si="0"/>
        <v>4.990000000000002</v>
      </c>
      <c r="H19" s="17">
        <v>1</v>
      </c>
      <c r="I19" s="2">
        <f t="shared" si="1"/>
        <v>1</v>
      </c>
      <c r="J19" s="81"/>
      <c r="K19" s="137">
        <v>0</v>
      </c>
      <c r="L19" s="28">
        <v>50.9</v>
      </c>
      <c r="M19" s="28">
        <f t="shared" si="2"/>
        <v>2.1000000000000014</v>
      </c>
      <c r="N19" s="28"/>
      <c r="O19" s="28">
        <f t="shared" si="3"/>
        <v>0</v>
      </c>
      <c r="P19" s="135">
        <f t="shared" si="4"/>
        <v>1</v>
      </c>
      <c r="Q19" s="158"/>
      <c r="R19" s="28"/>
      <c r="S19" s="28"/>
      <c r="T19" s="28"/>
    </row>
    <row r="20" spans="1:20" ht="12.75" customHeight="1">
      <c r="A20" s="40">
        <v>10</v>
      </c>
      <c r="B20" s="61" t="s">
        <v>283</v>
      </c>
      <c r="C20" s="29" t="s">
        <v>150</v>
      </c>
      <c r="D20" s="154" t="s">
        <v>82</v>
      </c>
      <c r="E20" s="80">
        <v>0</v>
      </c>
      <c r="F20" s="17">
        <v>55.22</v>
      </c>
      <c r="G20" s="2">
        <f t="shared" si="0"/>
        <v>2.219999999999999</v>
      </c>
      <c r="H20" s="17"/>
      <c r="I20" s="2">
        <f t="shared" si="1"/>
        <v>0</v>
      </c>
      <c r="J20" s="81"/>
      <c r="K20" s="137">
        <v>0</v>
      </c>
      <c r="L20" s="28">
        <v>50.35</v>
      </c>
      <c r="M20" s="28">
        <f t="shared" si="2"/>
        <v>2.6499999999999986</v>
      </c>
      <c r="N20" s="28"/>
      <c r="O20" s="28">
        <f t="shared" si="3"/>
        <v>0</v>
      </c>
      <c r="P20" s="135">
        <f t="shared" si="4"/>
        <v>0</v>
      </c>
      <c r="Q20" s="158"/>
      <c r="R20" s="28">
        <v>0</v>
      </c>
      <c r="S20" s="28">
        <v>39.96</v>
      </c>
      <c r="T20" s="28">
        <f>ABS($S$4-S20)</f>
        <v>2.960000000000001</v>
      </c>
    </row>
    <row r="21" spans="1:20" ht="12.75" customHeight="1">
      <c r="A21" s="2" t="s">
        <v>333</v>
      </c>
      <c r="B21" s="124" t="s">
        <v>278</v>
      </c>
      <c r="C21" s="124" t="s">
        <v>279</v>
      </c>
      <c r="D21" s="157" t="s">
        <v>82</v>
      </c>
      <c r="E21" s="82">
        <v>0</v>
      </c>
      <c r="F21" s="2">
        <v>62.34</v>
      </c>
      <c r="G21" s="2">
        <f t="shared" si="0"/>
        <v>9.340000000000003</v>
      </c>
      <c r="H21" s="2">
        <v>2</v>
      </c>
      <c r="I21" s="2">
        <f t="shared" si="1"/>
        <v>2</v>
      </c>
      <c r="J21" s="83"/>
      <c r="K21" s="137" t="s">
        <v>263</v>
      </c>
      <c r="L21" s="28"/>
      <c r="M21" s="28">
        <f t="shared" si="2"/>
        <v>53</v>
      </c>
      <c r="N21" s="28"/>
      <c r="O21" s="28"/>
      <c r="P21" s="135"/>
      <c r="Q21" s="158"/>
      <c r="R21" s="28"/>
      <c r="S21" s="28"/>
      <c r="T21" s="28"/>
    </row>
    <row r="22" spans="1:20" ht="12.75" customHeight="1">
      <c r="A22" s="17"/>
      <c r="B22" s="97"/>
      <c r="C22" s="40"/>
      <c r="D22" s="75"/>
      <c r="E22" s="80"/>
      <c r="F22" s="17"/>
      <c r="G22" s="17"/>
      <c r="H22" s="17"/>
      <c r="I22" s="17"/>
      <c r="J22" s="81"/>
      <c r="K22" s="137"/>
      <c r="L22" s="28"/>
      <c r="M22" s="28"/>
      <c r="N22" s="28"/>
      <c r="O22" s="28"/>
      <c r="P22" s="135"/>
      <c r="Q22" s="158"/>
      <c r="R22" s="28"/>
      <c r="S22" s="28"/>
      <c r="T22" s="28"/>
    </row>
    <row r="23" spans="1:20" ht="12.75" customHeight="1">
      <c r="A23" s="40"/>
      <c r="B23" s="97"/>
      <c r="C23" s="40"/>
      <c r="D23" s="75"/>
      <c r="E23" s="80"/>
      <c r="F23" s="17"/>
      <c r="G23" s="17"/>
      <c r="H23" s="17"/>
      <c r="I23" s="17"/>
      <c r="J23" s="81"/>
      <c r="K23" s="137"/>
      <c r="L23" s="28"/>
      <c r="M23" s="28"/>
      <c r="N23" s="28"/>
      <c r="O23" s="28"/>
      <c r="P23" s="135"/>
      <c r="Q23" s="158"/>
      <c r="R23" s="28"/>
      <c r="S23" s="28"/>
      <c r="T23" s="28"/>
    </row>
    <row r="24" spans="1:20" ht="12.75" customHeight="1">
      <c r="A24" s="40"/>
      <c r="B24" s="97"/>
      <c r="C24" s="40"/>
      <c r="D24" s="75"/>
      <c r="E24" s="80"/>
      <c r="F24" s="17"/>
      <c r="G24" s="17"/>
      <c r="H24" s="17"/>
      <c r="I24" s="17"/>
      <c r="J24" s="81"/>
      <c r="K24" s="137"/>
      <c r="L24" s="28"/>
      <c r="M24" s="28"/>
      <c r="N24" s="28"/>
      <c r="O24" s="28"/>
      <c r="P24" s="135"/>
      <c r="Q24" s="158"/>
      <c r="R24" s="28"/>
      <c r="S24" s="28"/>
      <c r="T24" s="28"/>
    </row>
    <row r="25" spans="1:20" ht="12.75" customHeight="1">
      <c r="A25" s="17"/>
      <c r="B25" s="97"/>
      <c r="C25" s="40"/>
      <c r="D25" s="75"/>
      <c r="E25" s="80"/>
      <c r="F25" s="17"/>
      <c r="G25" s="17"/>
      <c r="H25" s="17"/>
      <c r="I25" s="17"/>
      <c r="J25" s="81"/>
      <c r="K25" s="137"/>
      <c r="L25" s="28"/>
      <c r="M25" s="28"/>
      <c r="N25" s="28"/>
      <c r="O25" s="28"/>
      <c r="P25" s="135"/>
      <c r="Q25" s="158"/>
      <c r="R25" s="28"/>
      <c r="S25" s="28"/>
      <c r="T25" s="28"/>
    </row>
    <row r="26" spans="1:20" ht="12.75" customHeight="1">
      <c r="A26" s="17"/>
      <c r="B26" s="97"/>
      <c r="C26" s="40"/>
      <c r="D26" s="75"/>
      <c r="E26" s="80"/>
      <c r="F26" s="17"/>
      <c r="G26" s="17"/>
      <c r="H26" s="17"/>
      <c r="I26" s="17"/>
      <c r="J26" s="81"/>
      <c r="K26" s="137"/>
      <c r="L26" s="28"/>
      <c r="M26" s="28"/>
      <c r="N26" s="28"/>
      <c r="O26" s="28"/>
      <c r="P26" s="135"/>
      <c r="Q26" s="158"/>
      <c r="R26" s="28"/>
      <c r="S26" s="28"/>
      <c r="T26" s="28"/>
    </row>
    <row r="27" spans="1:20" ht="12.75" customHeight="1">
      <c r="A27" s="17"/>
      <c r="B27" s="97"/>
      <c r="C27" s="40"/>
      <c r="D27" s="75"/>
      <c r="E27" s="100"/>
      <c r="F27" s="4"/>
      <c r="G27" s="4"/>
      <c r="H27" s="4"/>
      <c r="I27" s="4"/>
      <c r="J27" s="101"/>
      <c r="K27" s="137"/>
      <c r="L27" s="28"/>
      <c r="M27" s="28"/>
      <c r="N27" s="28"/>
      <c r="O27" s="28"/>
      <c r="P27" s="135"/>
      <c r="Q27" s="158"/>
      <c r="R27" s="28"/>
      <c r="S27" s="28"/>
      <c r="T27" s="28"/>
    </row>
  </sheetData>
  <sheetProtection/>
  <mergeCells count="5">
    <mergeCell ref="A1:J1"/>
    <mergeCell ref="A2:J2"/>
    <mergeCell ref="E7:J7"/>
    <mergeCell ref="K7:P7"/>
    <mergeCell ref="Q7:T7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selection activeCell="A3" sqref="A3"/>
    </sheetView>
  </sheetViews>
  <sheetFormatPr defaultColWidth="12.00390625" defaultRowHeight="12.75" customHeight="1"/>
  <cols>
    <col min="1" max="1" width="6.8515625" style="5" customWidth="1"/>
    <col min="2" max="2" width="34.8515625" style="43" customWidth="1"/>
    <col min="3" max="3" width="18.421875" style="43" customWidth="1"/>
    <col min="4" max="4" width="10.140625" style="5" customWidth="1"/>
    <col min="5" max="5" width="5.421875" style="5" customWidth="1"/>
    <col min="6" max="6" width="6.8515625" style="5" customWidth="1"/>
    <col min="7" max="7" width="5.28125" style="5" customWidth="1"/>
    <col min="8" max="8" width="5.7109375" style="5" customWidth="1"/>
    <col min="9" max="9" width="6.28125" style="5" customWidth="1"/>
    <col min="10" max="10" width="5.7109375" style="5" bestFit="1" customWidth="1"/>
    <col min="11" max="11" width="5.57421875" style="5" customWidth="1"/>
    <col min="12" max="12" width="7.28125" style="5" customWidth="1"/>
    <col min="13" max="13" width="6.00390625" style="5" customWidth="1"/>
    <col min="14" max="14" width="5.7109375" style="5" customWidth="1"/>
    <col min="15" max="15" width="6.57421875" style="5" customWidth="1"/>
    <col min="16" max="16" width="7.57421875" style="5" customWidth="1"/>
    <col min="17" max="17" width="6.57421875" style="5" customWidth="1"/>
    <col min="18" max="18" width="4.57421875" style="5" customWidth="1"/>
    <col min="19" max="19" width="6.57421875" style="5" customWidth="1"/>
    <col min="20" max="20" width="5.7109375" style="5" customWidth="1"/>
    <col min="21" max="21" width="7.00390625" style="5" customWidth="1"/>
    <col min="22" max="16384" width="12.00390625" style="5" customWidth="1"/>
  </cols>
  <sheetData>
    <row r="1" spans="1:11" ht="12.75" customHeight="1">
      <c r="A1" s="161" t="s">
        <v>15</v>
      </c>
      <c r="B1" s="161"/>
      <c r="C1" s="161"/>
      <c r="D1" s="161"/>
      <c r="E1" s="22"/>
      <c r="F1" s="22"/>
      <c r="G1" s="22"/>
      <c r="H1" s="22"/>
      <c r="I1" s="22"/>
      <c r="J1" s="22"/>
      <c r="K1" s="22"/>
    </row>
    <row r="2" spans="1:11" ht="12.75" customHeight="1">
      <c r="A2" s="161" t="s">
        <v>29</v>
      </c>
      <c r="B2" s="161"/>
      <c r="C2" s="161"/>
      <c r="D2" s="161"/>
      <c r="E2" s="22"/>
      <c r="F2" s="22"/>
      <c r="G2" s="22"/>
      <c r="H2" s="22"/>
      <c r="I2" s="22"/>
      <c r="J2" s="22"/>
      <c r="K2" s="22"/>
    </row>
    <row r="3" spans="1:11" ht="12.75" customHeight="1">
      <c r="A3" s="6"/>
      <c r="B3" s="6"/>
      <c r="C3" s="1"/>
      <c r="D3" s="6"/>
      <c r="E3" s="6"/>
      <c r="F3" s="6"/>
      <c r="G3" s="6"/>
      <c r="H3" s="6"/>
      <c r="I3" s="6"/>
      <c r="J3" s="6"/>
      <c r="K3" s="6"/>
    </row>
    <row r="4" spans="1:20" ht="12.75" customHeight="1">
      <c r="A4" s="12" t="s">
        <v>11</v>
      </c>
      <c r="B4" s="7"/>
      <c r="C4" s="7"/>
      <c r="D4" s="7"/>
      <c r="E4" s="7"/>
      <c r="F4" s="7"/>
      <c r="G4" s="7"/>
      <c r="H4" s="7">
        <v>53</v>
      </c>
      <c r="I4" s="7"/>
      <c r="J4" s="7"/>
      <c r="K4" s="7"/>
      <c r="M4" s="5">
        <v>53</v>
      </c>
      <c r="T4" s="5">
        <v>44</v>
      </c>
    </row>
    <row r="5" spans="1:11" ht="12.75" customHeight="1">
      <c r="A5" s="20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 customHeight="1" thickBot="1">
      <c r="A6" s="20" t="s">
        <v>12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20" ht="12.75" customHeight="1" thickBot="1">
      <c r="A7" s="8"/>
      <c r="B7" s="8"/>
      <c r="C7" s="8"/>
      <c r="D7" s="6"/>
      <c r="E7" s="162" t="s">
        <v>327</v>
      </c>
      <c r="F7" s="163"/>
      <c r="G7" s="163"/>
      <c r="H7" s="163"/>
      <c r="I7" s="163"/>
      <c r="J7" s="164"/>
      <c r="K7" s="162" t="s">
        <v>328</v>
      </c>
      <c r="L7" s="163"/>
      <c r="M7" s="163"/>
      <c r="N7" s="163"/>
      <c r="O7" s="163"/>
      <c r="P7" s="163"/>
      <c r="Q7" s="164"/>
      <c r="R7" s="165" t="s">
        <v>329</v>
      </c>
      <c r="S7" s="166"/>
      <c r="T7" s="167"/>
    </row>
    <row r="8" spans="1:21" ht="12.75" customHeight="1">
      <c r="A8" s="2" t="s">
        <v>0</v>
      </c>
      <c r="B8" s="2" t="s">
        <v>1</v>
      </c>
      <c r="C8" s="2" t="s">
        <v>2</v>
      </c>
      <c r="D8" s="67" t="s">
        <v>3</v>
      </c>
      <c r="E8" s="77" t="s">
        <v>27</v>
      </c>
      <c r="F8" s="78" t="s">
        <v>249</v>
      </c>
      <c r="G8" s="78" t="s">
        <v>282</v>
      </c>
      <c r="H8" s="78" t="s">
        <v>251</v>
      </c>
      <c r="I8" s="78" t="s">
        <v>261</v>
      </c>
      <c r="J8" s="79" t="s">
        <v>28</v>
      </c>
      <c r="K8" s="77" t="s">
        <v>27</v>
      </c>
      <c r="L8" s="126" t="s">
        <v>249</v>
      </c>
      <c r="M8" s="126" t="s">
        <v>282</v>
      </c>
      <c r="N8" s="126" t="s">
        <v>251</v>
      </c>
      <c r="O8" s="147" t="s">
        <v>261</v>
      </c>
      <c r="P8" s="126" t="s">
        <v>306</v>
      </c>
      <c r="Q8" s="127" t="s">
        <v>308</v>
      </c>
      <c r="R8" s="148" t="s">
        <v>27</v>
      </c>
      <c r="S8" s="149" t="s">
        <v>249</v>
      </c>
      <c r="T8" s="150" t="s">
        <v>337</v>
      </c>
      <c r="U8" s="43"/>
    </row>
    <row r="9" spans="1:20" ht="12.75" customHeight="1">
      <c r="A9" s="2"/>
      <c r="B9" s="2"/>
      <c r="C9" s="2"/>
      <c r="D9" s="67"/>
      <c r="E9" s="82"/>
      <c r="F9" s="2"/>
      <c r="G9" s="2"/>
      <c r="H9" s="2"/>
      <c r="I9" s="2"/>
      <c r="J9" s="83"/>
      <c r="K9" s="82"/>
      <c r="L9" s="28"/>
      <c r="M9" s="28"/>
      <c r="N9" s="28"/>
      <c r="O9" s="151"/>
      <c r="P9" s="28"/>
      <c r="Q9" s="135"/>
      <c r="R9" s="137"/>
      <c r="S9" s="28"/>
      <c r="T9" s="135"/>
    </row>
    <row r="10" spans="1:20" ht="12.75" customHeight="1">
      <c r="A10" s="40">
        <v>9</v>
      </c>
      <c r="B10" s="29" t="s">
        <v>216</v>
      </c>
      <c r="C10" s="29" t="s">
        <v>168</v>
      </c>
      <c r="D10" s="152" t="s">
        <v>33</v>
      </c>
      <c r="E10" s="153">
        <v>0</v>
      </c>
      <c r="F10" s="40">
        <v>60.93</v>
      </c>
      <c r="G10" s="40">
        <f aca="true" t="shared" si="0" ref="G10:G24">ABS($H$4-F10)</f>
        <v>7.93</v>
      </c>
      <c r="H10" s="40">
        <v>2</v>
      </c>
      <c r="I10" s="40">
        <f aca="true" t="shared" si="1" ref="I10:I24">E10+H10</f>
        <v>2</v>
      </c>
      <c r="J10" s="101"/>
      <c r="K10" s="89">
        <v>0</v>
      </c>
      <c r="L10" s="28">
        <v>53.18</v>
      </c>
      <c r="M10" s="28">
        <f aca="true" t="shared" si="2" ref="M10:M24">ABS($M$4-L10)</f>
        <v>0.17999999999999972</v>
      </c>
      <c r="N10" s="28"/>
      <c r="O10" s="151">
        <f aca="true" t="shared" si="3" ref="O10:O22">K10+N10</f>
        <v>0</v>
      </c>
      <c r="P10" s="28">
        <f aca="true" t="shared" si="4" ref="P10:P22">O10+I10</f>
        <v>2</v>
      </c>
      <c r="Q10" s="135">
        <v>1</v>
      </c>
      <c r="R10" s="137"/>
      <c r="S10" s="28"/>
      <c r="T10" s="135"/>
    </row>
    <row r="11" spans="1:20" ht="12.75" customHeight="1">
      <c r="A11" s="40">
        <v>7</v>
      </c>
      <c r="B11" s="29" t="s">
        <v>209</v>
      </c>
      <c r="C11" s="29" t="s">
        <v>210</v>
      </c>
      <c r="D11" s="152" t="s">
        <v>33</v>
      </c>
      <c r="E11" s="153">
        <v>0</v>
      </c>
      <c r="F11" s="40">
        <v>59.2</v>
      </c>
      <c r="G11" s="40">
        <f t="shared" si="0"/>
        <v>6.200000000000003</v>
      </c>
      <c r="H11" s="40">
        <v>1</v>
      </c>
      <c r="I11" s="40">
        <f t="shared" si="1"/>
        <v>1</v>
      </c>
      <c r="J11" s="81"/>
      <c r="K11" s="89">
        <v>0</v>
      </c>
      <c r="L11" s="28">
        <v>52.35</v>
      </c>
      <c r="M11" s="28">
        <f t="shared" si="2"/>
        <v>0.6499999999999986</v>
      </c>
      <c r="N11" s="28"/>
      <c r="O11" s="151">
        <f t="shared" si="3"/>
        <v>0</v>
      </c>
      <c r="P11" s="28">
        <f t="shared" si="4"/>
        <v>1</v>
      </c>
      <c r="Q11" s="135">
        <v>2</v>
      </c>
      <c r="R11" s="137"/>
      <c r="S11" s="28"/>
      <c r="T11" s="135"/>
    </row>
    <row r="12" spans="1:21" ht="12.75" customHeight="1">
      <c r="A12" s="40">
        <v>15</v>
      </c>
      <c r="B12" s="29" t="s">
        <v>218</v>
      </c>
      <c r="C12" s="29" t="s">
        <v>214</v>
      </c>
      <c r="D12" s="152" t="s">
        <v>33</v>
      </c>
      <c r="E12" s="153">
        <v>0</v>
      </c>
      <c r="F12" s="40">
        <v>50.41</v>
      </c>
      <c r="G12" s="40">
        <f t="shared" si="0"/>
        <v>2.5900000000000034</v>
      </c>
      <c r="H12" s="40"/>
      <c r="I12" s="40">
        <f t="shared" si="1"/>
        <v>0</v>
      </c>
      <c r="J12" s="101"/>
      <c r="K12" s="89">
        <v>0</v>
      </c>
      <c r="L12" s="28">
        <v>52.32</v>
      </c>
      <c r="M12" s="28">
        <f t="shared" si="2"/>
        <v>0.6799999999999997</v>
      </c>
      <c r="N12" s="28"/>
      <c r="O12" s="151">
        <f t="shared" si="3"/>
        <v>0</v>
      </c>
      <c r="P12" s="28">
        <f t="shared" si="4"/>
        <v>0</v>
      </c>
      <c r="Q12" s="135">
        <v>3</v>
      </c>
      <c r="R12" s="137">
        <v>0</v>
      </c>
      <c r="S12" s="28">
        <v>42.15</v>
      </c>
      <c r="T12" s="135">
        <f>ABS($T$4-S12)</f>
        <v>1.8500000000000014</v>
      </c>
      <c r="U12" s="5" t="s">
        <v>311</v>
      </c>
    </row>
    <row r="13" spans="1:21" ht="12.75" customHeight="1">
      <c r="A13" s="40">
        <v>13</v>
      </c>
      <c r="B13" s="29" t="s">
        <v>178</v>
      </c>
      <c r="C13" s="29" t="s">
        <v>179</v>
      </c>
      <c r="D13" s="152" t="s">
        <v>33</v>
      </c>
      <c r="E13" s="153">
        <v>0</v>
      </c>
      <c r="F13" s="40">
        <v>53.79</v>
      </c>
      <c r="G13" s="40">
        <f t="shared" si="0"/>
        <v>0.7899999999999991</v>
      </c>
      <c r="H13" s="40"/>
      <c r="I13" s="40">
        <f t="shared" si="1"/>
        <v>0</v>
      </c>
      <c r="J13" s="81">
        <v>4</v>
      </c>
      <c r="K13" s="89">
        <v>0</v>
      </c>
      <c r="L13" s="28">
        <v>52.28</v>
      </c>
      <c r="M13" s="28">
        <f t="shared" si="2"/>
        <v>0.7199999999999989</v>
      </c>
      <c r="N13" s="28"/>
      <c r="O13" s="151">
        <f t="shared" si="3"/>
        <v>0</v>
      </c>
      <c r="P13" s="28">
        <f t="shared" si="4"/>
        <v>0</v>
      </c>
      <c r="Q13" s="135">
        <v>4</v>
      </c>
      <c r="R13" s="137">
        <v>4</v>
      </c>
      <c r="S13" s="28">
        <v>42.06</v>
      </c>
      <c r="T13" s="135">
        <f>ABS($T$4-S13)</f>
        <v>1.9399999999999977</v>
      </c>
      <c r="U13" s="5">
        <v>3</v>
      </c>
    </row>
    <row r="14" spans="1:20" ht="12.75" customHeight="1">
      <c r="A14" s="3"/>
      <c r="B14" s="139" t="s">
        <v>284</v>
      </c>
      <c r="C14" s="139" t="s">
        <v>285</v>
      </c>
      <c r="D14" s="156" t="s">
        <v>82</v>
      </c>
      <c r="E14" s="100">
        <v>0</v>
      </c>
      <c r="F14" s="4">
        <v>59.31</v>
      </c>
      <c r="G14" s="40">
        <f t="shared" si="0"/>
        <v>6.310000000000002</v>
      </c>
      <c r="H14" s="4">
        <v>1</v>
      </c>
      <c r="I14" s="40">
        <f t="shared" si="1"/>
        <v>1</v>
      </c>
      <c r="J14" s="101"/>
      <c r="K14" s="100">
        <v>0</v>
      </c>
      <c r="L14" s="28">
        <v>54.13</v>
      </c>
      <c r="M14" s="28">
        <f t="shared" si="2"/>
        <v>1.1300000000000026</v>
      </c>
      <c r="N14" s="28"/>
      <c r="O14" s="151">
        <f t="shared" si="3"/>
        <v>0</v>
      </c>
      <c r="P14" s="28">
        <f t="shared" si="4"/>
        <v>1</v>
      </c>
      <c r="Q14" s="135">
        <v>5</v>
      </c>
      <c r="R14" s="137"/>
      <c r="S14" s="28"/>
      <c r="T14" s="135"/>
    </row>
    <row r="15" spans="1:20" ht="12.75" customHeight="1">
      <c r="A15" s="40">
        <v>12</v>
      </c>
      <c r="B15" s="29" t="s">
        <v>221</v>
      </c>
      <c r="C15" s="29" t="s">
        <v>222</v>
      </c>
      <c r="D15" s="152" t="s">
        <v>38</v>
      </c>
      <c r="E15" s="153">
        <v>0</v>
      </c>
      <c r="F15" s="40">
        <v>55.91</v>
      </c>
      <c r="G15" s="40">
        <f t="shared" si="0"/>
        <v>2.9099999999999966</v>
      </c>
      <c r="H15" s="40"/>
      <c r="I15" s="40">
        <f t="shared" si="1"/>
        <v>0</v>
      </c>
      <c r="J15" s="81"/>
      <c r="K15" s="89">
        <v>0</v>
      </c>
      <c r="L15" s="28">
        <v>51.84</v>
      </c>
      <c r="M15" s="28">
        <f t="shared" si="2"/>
        <v>1.1599999999999966</v>
      </c>
      <c r="N15" s="28"/>
      <c r="O15" s="151">
        <f t="shared" si="3"/>
        <v>0</v>
      </c>
      <c r="P15" s="28">
        <f t="shared" si="4"/>
        <v>0</v>
      </c>
      <c r="Q15" s="135">
        <v>6</v>
      </c>
      <c r="R15" s="137">
        <v>0</v>
      </c>
      <c r="S15" s="28">
        <v>41.89</v>
      </c>
      <c r="T15" s="135">
        <f>ABS($T$4-S15)</f>
        <v>2.1099999999999994</v>
      </c>
    </row>
    <row r="16" spans="1:21" ht="12.75" customHeight="1">
      <c r="A16" s="40">
        <v>3</v>
      </c>
      <c r="B16" s="39" t="s">
        <v>213</v>
      </c>
      <c r="C16" s="39" t="s">
        <v>214</v>
      </c>
      <c r="D16" s="152" t="s">
        <v>33</v>
      </c>
      <c r="E16" s="153">
        <v>0</v>
      </c>
      <c r="F16" s="40">
        <v>53.82</v>
      </c>
      <c r="G16" s="40">
        <f t="shared" si="0"/>
        <v>0.8200000000000003</v>
      </c>
      <c r="H16" s="40"/>
      <c r="I16" s="40">
        <f t="shared" si="1"/>
        <v>0</v>
      </c>
      <c r="J16" s="81">
        <v>5</v>
      </c>
      <c r="K16" s="89">
        <v>0</v>
      </c>
      <c r="L16" s="28">
        <v>54.86</v>
      </c>
      <c r="M16" s="28">
        <f t="shared" si="2"/>
        <v>1.8599999999999994</v>
      </c>
      <c r="N16" s="28"/>
      <c r="O16" s="151">
        <f t="shared" si="3"/>
        <v>0</v>
      </c>
      <c r="P16" s="28">
        <f t="shared" si="4"/>
        <v>0</v>
      </c>
      <c r="Q16" s="135"/>
      <c r="R16" s="137">
        <v>0</v>
      </c>
      <c r="S16" s="28">
        <v>43.74</v>
      </c>
      <c r="T16" s="135">
        <f>ABS($T$4-S16)</f>
        <v>0.259999999999998</v>
      </c>
      <c r="U16" s="5" t="s">
        <v>310</v>
      </c>
    </row>
    <row r="17" spans="1:20" ht="12.75" customHeight="1">
      <c r="A17" s="40">
        <v>1</v>
      </c>
      <c r="B17" s="39" t="s">
        <v>211</v>
      </c>
      <c r="C17" s="39" t="s">
        <v>212</v>
      </c>
      <c r="D17" s="152" t="s">
        <v>46</v>
      </c>
      <c r="E17" s="153">
        <v>0</v>
      </c>
      <c r="F17" s="40">
        <v>50.57</v>
      </c>
      <c r="G17" s="40">
        <f t="shared" si="0"/>
        <v>2.4299999999999997</v>
      </c>
      <c r="H17" s="40"/>
      <c r="I17" s="40">
        <f t="shared" si="1"/>
        <v>0</v>
      </c>
      <c r="J17" s="81">
        <v>6</v>
      </c>
      <c r="K17" s="89">
        <v>0</v>
      </c>
      <c r="L17" s="28">
        <v>50.02</v>
      </c>
      <c r="M17" s="28">
        <f t="shared" si="2"/>
        <v>2.979999999999997</v>
      </c>
      <c r="N17" s="28"/>
      <c r="O17" s="151">
        <f t="shared" si="3"/>
        <v>0</v>
      </c>
      <c r="P17" s="28">
        <f t="shared" si="4"/>
        <v>0</v>
      </c>
      <c r="Q17" s="135"/>
      <c r="R17" s="137">
        <v>0</v>
      </c>
      <c r="S17" s="28">
        <v>41.49</v>
      </c>
      <c r="T17" s="135">
        <f>ABS($T$4-S17)</f>
        <v>2.509999999999998</v>
      </c>
    </row>
    <row r="18" spans="1:20" ht="12.75" customHeight="1">
      <c r="A18" s="40">
        <v>14</v>
      </c>
      <c r="B18" s="29" t="s">
        <v>223</v>
      </c>
      <c r="C18" s="29" t="s">
        <v>150</v>
      </c>
      <c r="D18" s="152" t="s">
        <v>82</v>
      </c>
      <c r="E18" s="153">
        <v>0</v>
      </c>
      <c r="F18" s="40">
        <v>53.11</v>
      </c>
      <c r="G18" s="40">
        <f t="shared" si="0"/>
        <v>0.10999999999999943</v>
      </c>
      <c r="H18" s="40"/>
      <c r="I18" s="40">
        <f t="shared" si="1"/>
        <v>0</v>
      </c>
      <c r="J18" s="81">
        <v>1</v>
      </c>
      <c r="K18" s="89">
        <v>0</v>
      </c>
      <c r="L18" s="28">
        <v>49.76</v>
      </c>
      <c r="M18" s="28">
        <f t="shared" si="2"/>
        <v>3.240000000000002</v>
      </c>
      <c r="N18" s="28">
        <v>1</v>
      </c>
      <c r="O18" s="151">
        <f t="shared" si="3"/>
        <v>1</v>
      </c>
      <c r="P18" s="28">
        <f t="shared" si="4"/>
        <v>1</v>
      </c>
      <c r="Q18" s="135"/>
      <c r="R18" s="137"/>
      <c r="S18" s="28"/>
      <c r="T18" s="135"/>
    </row>
    <row r="19" spans="1:20" ht="12.75" customHeight="1">
      <c r="A19" s="40">
        <v>2</v>
      </c>
      <c r="B19" s="39" t="s">
        <v>217</v>
      </c>
      <c r="C19" s="39" t="s">
        <v>186</v>
      </c>
      <c r="D19" s="152" t="s">
        <v>33</v>
      </c>
      <c r="E19" s="153">
        <v>0</v>
      </c>
      <c r="F19" s="40">
        <v>53.18</v>
      </c>
      <c r="G19" s="40">
        <f t="shared" si="0"/>
        <v>0.17999999999999972</v>
      </c>
      <c r="H19" s="40"/>
      <c r="I19" s="40">
        <f t="shared" si="1"/>
        <v>0</v>
      </c>
      <c r="J19" s="81">
        <v>2</v>
      </c>
      <c r="K19" s="89">
        <v>0</v>
      </c>
      <c r="L19" s="28">
        <v>49.22</v>
      </c>
      <c r="M19" s="28">
        <f t="shared" si="2"/>
        <v>3.780000000000001</v>
      </c>
      <c r="N19" s="28">
        <v>1</v>
      </c>
      <c r="O19" s="151">
        <f t="shared" si="3"/>
        <v>1</v>
      </c>
      <c r="P19" s="28">
        <f t="shared" si="4"/>
        <v>1</v>
      </c>
      <c r="Q19" s="135"/>
      <c r="R19" s="137"/>
      <c r="S19" s="28"/>
      <c r="T19" s="135"/>
    </row>
    <row r="20" spans="1:20" ht="12.75" customHeight="1">
      <c r="A20" s="40">
        <v>4</v>
      </c>
      <c r="B20" s="29" t="s">
        <v>207</v>
      </c>
      <c r="C20" s="29" t="s">
        <v>208</v>
      </c>
      <c r="D20" s="152" t="s">
        <v>41</v>
      </c>
      <c r="E20" s="153">
        <v>0</v>
      </c>
      <c r="F20" s="40">
        <v>56.41</v>
      </c>
      <c r="G20" s="40">
        <f t="shared" si="0"/>
        <v>3.4099999999999966</v>
      </c>
      <c r="H20" s="40">
        <v>1</v>
      </c>
      <c r="I20" s="40">
        <f t="shared" si="1"/>
        <v>1</v>
      </c>
      <c r="J20" s="81"/>
      <c r="K20" s="89">
        <v>0</v>
      </c>
      <c r="L20" s="28">
        <v>57.07</v>
      </c>
      <c r="M20" s="28">
        <f t="shared" si="2"/>
        <v>4.07</v>
      </c>
      <c r="N20" s="28">
        <v>1</v>
      </c>
      <c r="O20" s="151">
        <f t="shared" si="3"/>
        <v>1</v>
      </c>
      <c r="P20" s="28">
        <f t="shared" si="4"/>
        <v>2</v>
      </c>
      <c r="Q20" s="135"/>
      <c r="R20" s="137"/>
      <c r="S20" s="28"/>
      <c r="T20" s="135"/>
    </row>
    <row r="21" spans="1:20" ht="12.75" customHeight="1">
      <c r="A21" s="40">
        <v>10</v>
      </c>
      <c r="B21" s="29" t="s">
        <v>220</v>
      </c>
      <c r="C21" s="29" t="s">
        <v>186</v>
      </c>
      <c r="D21" s="152" t="s">
        <v>33</v>
      </c>
      <c r="E21" s="153">
        <v>4</v>
      </c>
      <c r="F21" s="40">
        <v>58.04</v>
      </c>
      <c r="G21" s="40">
        <f t="shared" si="0"/>
        <v>5.039999999999999</v>
      </c>
      <c r="H21" s="40">
        <v>1</v>
      </c>
      <c r="I21" s="40">
        <f t="shared" si="1"/>
        <v>5</v>
      </c>
      <c r="J21" s="81"/>
      <c r="K21" s="89">
        <v>0</v>
      </c>
      <c r="L21" s="28">
        <v>57.57</v>
      </c>
      <c r="M21" s="28">
        <f t="shared" si="2"/>
        <v>4.57</v>
      </c>
      <c r="N21" s="28">
        <v>1</v>
      </c>
      <c r="O21" s="151">
        <f t="shared" si="3"/>
        <v>1</v>
      </c>
      <c r="P21" s="28">
        <f t="shared" si="4"/>
        <v>6</v>
      </c>
      <c r="Q21" s="135"/>
      <c r="R21" s="137"/>
      <c r="S21" s="28"/>
      <c r="T21" s="135"/>
    </row>
    <row r="22" spans="1:20" ht="12.75" customHeight="1">
      <c r="A22" s="40">
        <v>8</v>
      </c>
      <c r="B22" s="29" t="s">
        <v>215</v>
      </c>
      <c r="C22" s="29" t="s">
        <v>201</v>
      </c>
      <c r="D22" s="152" t="s">
        <v>41</v>
      </c>
      <c r="E22" s="153">
        <v>0</v>
      </c>
      <c r="F22" s="40">
        <v>52.56</v>
      </c>
      <c r="G22" s="40">
        <f t="shared" si="0"/>
        <v>0.4399999999999977</v>
      </c>
      <c r="H22" s="40"/>
      <c r="I22" s="40">
        <f t="shared" si="1"/>
        <v>0</v>
      </c>
      <c r="J22" s="81">
        <v>3</v>
      </c>
      <c r="K22" s="89">
        <v>4</v>
      </c>
      <c r="L22" s="28">
        <v>56.36</v>
      </c>
      <c r="M22" s="28">
        <f t="shared" si="2"/>
        <v>3.3599999999999994</v>
      </c>
      <c r="N22" s="28">
        <v>1</v>
      </c>
      <c r="O22" s="151">
        <f t="shared" si="3"/>
        <v>5</v>
      </c>
      <c r="P22" s="28">
        <f t="shared" si="4"/>
        <v>5</v>
      </c>
      <c r="Q22" s="135"/>
      <c r="R22" s="137"/>
      <c r="S22" s="28"/>
      <c r="T22" s="135"/>
    </row>
    <row r="23" spans="1:20" ht="12.75" customHeight="1">
      <c r="A23" s="2"/>
      <c r="B23" s="124" t="s">
        <v>286</v>
      </c>
      <c r="C23" s="124" t="s">
        <v>287</v>
      </c>
      <c r="D23" s="157" t="s">
        <v>33</v>
      </c>
      <c r="E23" s="82">
        <v>0</v>
      </c>
      <c r="F23" s="2">
        <v>58.99</v>
      </c>
      <c r="G23" s="40">
        <f t="shared" si="0"/>
        <v>5.990000000000002</v>
      </c>
      <c r="H23" s="2">
        <v>1</v>
      </c>
      <c r="I23" s="40">
        <f t="shared" si="1"/>
        <v>1</v>
      </c>
      <c r="J23" s="83"/>
      <c r="K23" s="82" t="s">
        <v>248</v>
      </c>
      <c r="L23" s="28"/>
      <c r="M23" s="28">
        <f t="shared" si="2"/>
        <v>53</v>
      </c>
      <c r="N23" s="28"/>
      <c r="O23" s="151"/>
      <c r="P23" s="28"/>
      <c r="Q23" s="135"/>
      <c r="R23" s="137"/>
      <c r="S23" s="28"/>
      <c r="T23" s="135"/>
    </row>
    <row r="24" spans="1:20" ht="12.75" customHeight="1">
      <c r="A24" s="40">
        <v>5</v>
      </c>
      <c r="B24" s="29" t="s">
        <v>219</v>
      </c>
      <c r="C24" s="29" t="s">
        <v>194</v>
      </c>
      <c r="D24" s="152" t="s">
        <v>38</v>
      </c>
      <c r="E24" s="153">
        <v>0</v>
      </c>
      <c r="F24" s="40">
        <v>49.43</v>
      </c>
      <c r="G24" s="40">
        <f t="shared" si="0"/>
        <v>3.5700000000000003</v>
      </c>
      <c r="H24" s="40">
        <v>1</v>
      </c>
      <c r="I24" s="40">
        <f t="shared" si="1"/>
        <v>1</v>
      </c>
      <c r="J24" s="81"/>
      <c r="K24" s="89" t="s">
        <v>263</v>
      </c>
      <c r="L24" s="28"/>
      <c r="M24" s="28">
        <f t="shared" si="2"/>
        <v>53</v>
      </c>
      <c r="N24" s="28"/>
      <c r="O24" s="151"/>
      <c r="P24" s="28"/>
      <c r="Q24" s="135"/>
      <c r="R24" s="137"/>
      <c r="S24" s="28"/>
      <c r="T24" s="135"/>
    </row>
    <row r="25" spans="1:20" ht="12.75" customHeight="1">
      <c r="A25" s="40"/>
      <c r="B25" s="29"/>
      <c r="C25" s="29"/>
      <c r="D25" s="154"/>
      <c r="E25" s="153"/>
      <c r="F25" s="40"/>
      <c r="G25" s="40"/>
      <c r="H25" s="40"/>
      <c r="I25" s="40"/>
      <c r="J25" s="81"/>
      <c r="K25" s="89"/>
      <c r="L25" s="28"/>
      <c r="M25" s="28"/>
      <c r="N25" s="28"/>
      <c r="O25" s="151"/>
      <c r="P25" s="28"/>
      <c r="Q25" s="135"/>
      <c r="R25" s="137"/>
      <c r="S25" s="28"/>
      <c r="T25" s="135"/>
    </row>
    <row r="26" spans="1:20" ht="12.75" customHeight="1">
      <c r="A26" s="40"/>
      <c r="B26" s="29"/>
      <c r="C26" s="29"/>
      <c r="D26" s="154"/>
      <c r="E26" s="153"/>
      <c r="F26" s="40"/>
      <c r="G26" s="40"/>
      <c r="H26" s="40"/>
      <c r="I26" s="40"/>
      <c r="J26" s="81"/>
      <c r="K26" s="89"/>
      <c r="L26" s="28"/>
      <c r="M26" s="28"/>
      <c r="N26" s="28"/>
      <c r="O26" s="151"/>
      <c r="P26" s="28"/>
      <c r="Q26" s="135"/>
      <c r="R26" s="137"/>
      <c r="S26" s="28"/>
      <c r="T26" s="135"/>
    </row>
    <row r="27" spans="1:20" ht="12.75" customHeight="1" thickBot="1">
      <c r="A27" s="16"/>
      <c r="B27" s="17"/>
      <c r="C27" s="17"/>
      <c r="D27" s="66"/>
      <c r="E27" s="102"/>
      <c r="F27" s="103"/>
      <c r="G27" s="103"/>
      <c r="H27" s="103"/>
      <c r="I27" s="103"/>
      <c r="J27" s="104"/>
      <c r="K27" s="91"/>
      <c r="L27" s="143"/>
      <c r="M27" s="143"/>
      <c r="N27" s="143"/>
      <c r="O27" s="155"/>
      <c r="P27" s="143"/>
      <c r="Q27" s="144"/>
      <c r="R27" s="142"/>
      <c r="S27" s="143"/>
      <c r="T27" s="144"/>
    </row>
    <row r="28" spans="1:21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</sheetData>
  <sheetProtection/>
  <mergeCells count="5">
    <mergeCell ref="A1:D1"/>
    <mergeCell ref="A2:D2"/>
    <mergeCell ref="E7:J7"/>
    <mergeCell ref="K7:Q7"/>
    <mergeCell ref="R7:T7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zoomScaleSheetLayoutView="100" zoomScalePageLayoutView="0" workbookViewId="0" topLeftCell="A1">
      <selection activeCell="A3" sqref="A3"/>
    </sheetView>
  </sheetViews>
  <sheetFormatPr defaultColWidth="12.00390625" defaultRowHeight="12.75" customHeight="1"/>
  <cols>
    <col min="1" max="1" width="8.57421875" style="5" customWidth="1"/>
    <col min="2" max="2" width="30.7109375" style="5" bestFit="1" customWidth="1"/>
    <col min="3" max="3" width="19.00390625" style="5" customWidth="1"/>
    <col min="4" max="4" width="11.00390625" style="5" customWidth="1"/>
    <col min="5" max="5" width="8.00390625" style="5" customWidth="1"/>
    <col min="6" max="6" width="5.00390625" style="5" customWidth="1"/>
    <col min="7" max="7" width="7.28125" style="5" customWidth="1"/>
    <col min="8" max="8" width="6.00390625" style="5" customWidth="1"/>
    <col min="9" max="9" width="5.421875" style="5" customWidth="1"/>
    <col min="10" max="10" width="6.00390625" style="5" customWidth="1"/>
    <col min="11" max="11" width="6.28125" style="5" customWidth="1"/>
    <col min="12" max="12" width="4.8515625" style="5" customWidth="1"/>
    <col min="13" max="13" width="8.00390625" style="5" customWidth="1"/>
    <col min="14" max="14" width="6.00390625" style="5" customWidth="1"/>
    <col min="15" max="15" width="4.8515625" style="5" customWidth="1"/>
    <col min="16" max="16" width="6.57421875" style="5" customWidth="1"/>
    <col min="17" max="17" width="7.7109375" style="5" customWidth="1"/>
    <col min="18" max="18" width="5.28125" style="5" customWidth="1"/>
    <col min="19" max="19" width="5.140625" style="5" customWidth="1"/>
    <col min="20" max="20" width="6.28125" style="5" customWidth="1"/>
    <col min="21" max="21" width="6.57421875" style="5" customWidth="1"/>
    <col min="22" max="22" width="6.140625" style="5" customWidth="1"/>
    <col min="23" max="16384" width="12.00390625" style="5" customWidth="1"/>
  </cols>
  <sheetData>
    <row r="1" spans="1:11" ht="12.75" customHeight="1">
      <c r="A1" s="161" t="s">
        <v>15</v>
      </c>
      <c r="B1" s="161"/>
      <c r="C1" s="161"/>
      <c r="D1" s="161"/>
      <c r="E1" s="161"/>
      <c r="F1" s="22"/>
      <c r="G1" s="22"/>
      <c r="H1" s="22"/>
      <c r="I1" s="22"/>
      <c r="J1" s="22"/>
      <c r="K1" s="22"/>
    </row>
    <row r="2" spans="1:11" ht="12.75" customHeight="1">
      <c r="A2" s="161" t="s">
        <v>29</v>
      </c>
      <c r="B2" s="161"/>
      <c r="C2" s="161"/>
      <c r="D2" s="161"/>
      <c r="E2" s="161"/>
      <c r="F2" s="22"/>
      <c r="G2" s="22"/>
      <c r="H2" s="22"/>
      <c r="I2" s="22"/>
      <c r="J2" s="22"/>
      <c r="K2" s="22"/>
    </row>
    <row r="3" spans="1:11" ht="12.75" customHeight="1">
      <c r="A3" s="6"/>
      <c r="B3" s="120"/>
      <c r="C3" s="1"/>
      <c r="D3" s="6"/>
      <c r="E3" s="6"/>
      <c r="F3" s="6"/>
      <c r="G3" s="6"/>
      <c r="H3" s="6"/>
      <c r="I3" s="6"/>
      <c r="J3" s="6"/>
      <c r="K3" s="6"/>
    </row>
    <row r="4" spans="1:21" ht="12.75" customHeight="1">
      <c r="A4" s="12" t="s">
        <v>9</v>
      </c>
      <c r="B4" s="121"/>
      <c r="C4" s="7"/>
      <c r="D4" s="7"/>
      <c r="E4" s="7"/>
      <c r="F4" s="7"/>
      <c r="G4" s="7"/>
      <c r="H4" s="7">
        <v>68</v>
      </c>
      <c r="I4" s="7"/>
      <c r="J4" s="7"/>
      <c r="K4" s="7"/>
      <c r="N4" s="5">
        <v>64</v>
      </c>
      <c r="U4" s="5">
        <v>35</v>
      </c>
    </row>
    <row r="5" spans="1:11" ht="12.75" customHeight="1">
      <c r="A5" s="20" t="s">
        <v>7</v>
      </c>
      <c r="B5" s="121"/>
      <c r="C5" s="7"/>
      <c r="D5" s="7"/>
      <c r="E5" s="7"/>
      <c r="F5" s="7"/>
      <c r="G5" s="7"/>
      <c r="H5" s="7"/>
      <c r="I5" s="7"/>
      <c r="J5" s="7"/>
      <c r="K5" s="7"/>
    </row>
    <row r="6" spans="1:11" ht="12.75" customHeight="1" thickBot="1">
      <c r="A6" s="20" t="s">
        <v>10</v>
      </c>
      <c r="B6" s="121"/>
      <c r="C6" s="7"/>
      <c r="D6" s="7"/>
      <c r="E6" s="7"/>
      <c r="F6" s="7"/>
      <c r="G6" s="7"/>
      <c r="H6" s="7"/>
      <c r="I6" s="7"/>
      <c r="J6" s="7"/>
      <c r="K6" s="7"/>
    </row>
    <row r="7" spans="1:21" ht="12.75" customHeight="1" thickBot="1">
      <c r="A7" s="8"/>
      <c r="B7" s="122"/>
      <c r="C7" s="8"/>
      <c r="D7" s="6"/>
      <c r="E7" s="6"/>
      <c r="F7" s="162" t="s">
        <v>327</v>
      </c>
      <c r="G7" s="163"/>
      <c r="H7" s="163"/>
      <c r="I7" s="163"/>
      <c r="J7" s="163"/>
      <c r="K7" s="164"/>
      <c r="L7" s="165" t="s">
        <v>328</v>
      </c>
      <c r="M7" s="166"/>
      <c r="N7" s="166"/>
      <c r="O7" s="166"/>
      <c r="P7" s="166"/>
      <c r="Q7" s="167"/>
      <c r="R7" s="123"/>
      <c r="S7" s="165" t="s">
        <v>329</v>
      </c>
      <c r="T7" s="166"/>
      <c r="U7" s="167"/>
    </row>
    <row r="8" spans="1:21" ht="12.75" customHeight="1">
      <c r="A8" s="2" t="s">
        <v>0</v>
      </c>
      <c r="B8" s="124" t="s">
        <v>1</v>
      </c>
      <c r="C8" s="2" t="s">
        <v>2</v>
      </c>
      <c r="D8" s="2" t="s">
        <v>3</v>
      </c>
      <c r="E8" s="67" t="s">
        <v>4</v>
      </c>
      <c r="F8" s="77" t="s">
        <v>27</v>
      </c>
      <c r="G8" s="78" t="s">
        <v>249</v>
      </c>
      <c r="H8" s="78" t="s">
        <v>276</v>
      </c>
      <c r="I8" s="78" t="s">
        <v>242</v>
      </c>
      <c r="J8" s="78" t="s">
        <v>294</v>
      </c>
      <c r="K8" s="79" t="s">
        <v>28</v>
      </c>
      <c r="L8" s="125" t="s">
        <v>27</v>
      </c>
      <c r="M8" s="126" t="s">
        <v>249</v>
      </c>
      <c r="N8" s="126" t="s">
        <v>282</v>
      </c>
      <c r="O8" s="126" t="s">
        <v>251</v>
      </c>
      <c r="P8" s="126" t="s">
        <v>261</v>
      </c>
      <c r="Q8" s="127" t="s">
        <v>306</v>
      </c>
      <c r="R8" s="128" t="s">
        <v>308</v>
      </c>
      <c r="S8" s="129" t="s">
        <v>27</v>
      </c>
      <c r="T8" s="130" t="s">
        <v>249</v>
      </c>
      <c r="U8" s="131" t="s">
        <v>276</v>
      </c>
    </row>
    <row r="9" spans="1:22" ht="12.75" customHeight="1">
      <c r="A9" s="40">
        <v>7</v>
      </c>
      <c r="B9" s="61" t="s">
        <v>200</v>
      </c>
      <c r="C9" s="29" t="s">
        <v>201</v>
      </c>
      <c r="D9" s="29" t="s">
        <v>41</v>
      </c>
      <c r="E9" s="132" t="s">
        <v>240</v>
      </c>
      <c r="F9" s="133">
        <v>0</v>
      </c>
      <c r="G9" s="99">
        <v>65.65</v>
      </c>
      <c r="H9" s="41">
        <f>ABS($H$4-G9)</f>
        <v>2.3499999999999943</v>
      </c>
      <c r="I9" s="99"/>
      <c r="J9" s="41">
        <f>F9+I9</f>
        <v>0</v>
      </c>
      <c r="K9" s="134"/>
      <c r="L9" s="129">
        <v>0</v>
      </c>
      <c r="M9" s="130">
        <v>63.63</v>
      </c>
      <c r="N9" s="28">
        <f aca="true" t="shared" si="0" ref="N9:N30">ABS($N$4-M9)</f>
        <v>0.36999999999999744</v>
      </c>
      <c r="O9" s="130"/>
      <c r="P9" s="28">
        <f aca="true" t="shared" si="1" ref="P9:P28">L9+O9</f>
        <v>0</v>
      </c>
      <c r="Q9" s="135">
        <f aca="true" t="shared" si="2" ref="Q9:Q28">P9+J9</f>
        <v>0</v>
      </c>
      <c r="R9" s="136">
        <v>1</v>
      </c>
      <c r="S9" s="137">
        <v>0</v>
      </c>
      <c r="T9" s="28">
        <v>35.81</v>
      </c>
      <c r="U9" s="135">
        <f>ABS($U$4-T9)</f>
        <v>0.8100000000000023</v>
      </c>
      <c r="V9" s="5" t="s">
        <v>311</v>
      </c>
    </row>
    <row r="10" spans="1:22" ht="12.75" customHeight="1">
      <c r="A10" s="40">
        <v>20</v>
      </c>
      <c r="B10" s="61" t="s">
        <v>202</v>
      </c>
      <c r="C10" s="29" t="s">
        <v>203</v>
      </c>
      <c r="D10" s="29" t="s">
        <v>41</v>
      </c>
      <c r="E10" s="132" t="s">
        <v>240</v>
      </c>
      <c r="F10" s="137">
        <v>0</v>
      </c>
      <c r="G10" s="28">
        <v>64.88</v>
      </c>
      <c r="H10" s="2">
        <f>ABS($H$4-G10)</f>
        <v>3.1200000000000045</v>
      </c>
      <c r="I10" s="28"/>
      <c r="J10" s="2">
        <f>F10+I10</f>
        <v>0</v>
      </c>
      <c r="K10" s="135"/>
      <c r="L10" s="137">
        <v>0</v>
      </c>
      <c r="M10" s="28">
        <v>64.42</v>
      </c>
      <c r="N10" s="28">
        <f t="shared" si="0"/>
        <v>0.4200000000000017</v>
      </c>
      <c r="O10" s="28"/>
      <c r="P10" s="28">
        <f t="shared" si="1"/>
        <v>0</v>
      </c>
      <c r="Q10" s="135">
        <f t="shared" si="2"/>
        <v>0</v>
      </c>
      <c r="R10" s="136">
        <v>2</v>
      </c>
      <c r="S10" s="137">
        <v>0</v>
      </c>
      <c r="T10" s="28">
        <v>35.83</v>
      </c>
      <c r="U10" s="135">
        <f>ABS($U$4-T10)</f>
        <v>0.8299999999999983</v>
      </c>
      <c r="V10" s="5">
        <v>3</v>
      </c>
    </row>
    <row r="11" spans="1:21" ht="12.75" customHeight="1">
      <c r="A11" s="40">
        <v>22</v>
      </c>
      <c r="B11" s="61" t="s">
        <v>187</v>
      </c>
      <c r="C11" s="29" t="s">
        <v>186</v>
      </c>
      <c r="D11" s="29" t="s">
        <v>33</v>
      </c>
      <c r="E11" s="132" t="s">
        <v>240</v>
      </c>
      <c r="F11" s="137">
        <v>0</v>
      </c>
      <c r="G11" s="28">
        <v>70.76</v>
      </c>
      <c r="H11" s="2">
        <f>ABS($H$4-G11)</f>
        <v>2.760000000000005</v>
      </c>
      <c r="I11" s="28"/>
      <c r="J11" s="2">
        <f>F11+I11</f>
        <v>0</v>
      </c>
      <c r="K11" s="135"/>
      <c r="L11" s="137">
        <v>0</v>
      </c>
      <c r="M11" s="28">
        <v>62.79</v>
      </c>
      <c r="N11" s="28">
        <f t="shared" si="0"/>
        <v>1.2100000000000009</v>
      </c>
      <c r="O11" s="28"/>
      <c r="P11" s="28">
        <f t="shared" si="1"/>
        <v>0</v>
      </c>
      <c r="Q11" s="135">
        <f t="shared" si="2"/>
        <v>0</v>
      </c>
      <c r="R11" s="136">
        <v>3</v>
      </c>
      <c r="S11" s="137">
        <v>0</v>
      </c>
      <c r="T11" s="28">
        <v>36.98</v>
      </c>
      <c r="U11" s="135">
        <f>ABS($U$4-T11)</f>
        <v>1.9799999999999969</v>
      </c>
    </row>
    <row r="12" spans="1:21" ht="12.75" customHeight="1">
      <c r="A12" s="40">
        <v>6</v>
      </c>
      <c r="B12" s="61" t="s">
        <v>195</v>
      </c>
      <c r="C12" s="29" t="s">
        <v>170</v>
      </c>
      <c r="D12" s="29" t="s">
        <v>41</v>
      </c>
      <c r="E12" s="132" t="s">
        <v>240</v>
      </c>
      <c r="F12" s="100">
        <v>0</v>
      </c>
      <c r="G12" s="4">
        <v>69.57</v>
      </c>
      <c r="H12" s="2">
        <f>ABS($H$4-G12)</f>
        <v>1.5699999999999932</v>
      </c>
      <c r="I12" s="4"/>
      <c r="J12" s="2">
        <f>F12+I12</f>
        <v>0</v>
      </c>
      <c r="K12" s="101">
        <v>4</v>
      </c>
      <c r="L12" s="137">
        <v>0</v>
      </c>
      <c r="M12" s="28">
        <v>62.51</v>
      </c>
      <c r="N12" s="28">
        <f t="shared" si="0"/>
        <v>1.490000000000002</v>
      </c>
      <c r="O12" s="28"/>
      <c r="P12" s="28">
        <f t="shared" si="1"/>
        <v>0</v>
      </c>
      <c r="Q12" s="135">
        <f t="shared" si="2"/>
        <v>0</v>
      </c>
      <c r="R12" s="136">
        <v>4</v>
      </c>
      <c r="S12" s="137">
        <v>0</v>
      </c>
      <c r="T12" s="28">
        <v>31.76</v>
      </c>
      <c r="U12" s="135">
        <f>ABS($U$4-T12)</f>
        <v>3.2399999999999984</v>
      </c>
    </row>
    <row r="13" spans="1:21" ht="12.75" customHeight="1">
      <c r="A13" s="40">
        <v>1</v>
      </c>
      <c r="B13" s="61" t="s">
        <v>31</v>
      </c>
      <c r="C13" s="39" t="s">
        <v>32</v>
      </c>
      <c r="D13" s="39" t="s">
        <v>33</v>
      </c>
      <c r="E13" s="75" t="s">
        <v>240</v>
      </c>
      <c r="F13" s="80">
        <v>0</v>
      </c>
      <c r="G13" s="17">
        <v>75.75</v>
      </c>
      <c r="H13" s="2">
        <f>ABS($H$4-G13)</f>
        <v>7.75</v>
      </c>
      <c r="I13" s="17">
        <v>1</v>
      </c>
      <c r="J13" s="2">
        <f>F13+I13</f>
        <v>1</v>
      </c>
      <c r="K13" s="81"/>
      <c r="L13" s="137">
        <v>0</v>
      </c>
      <c r="M13" s="28">
        <v>65.68</v>
      </c>
      <c r="N13" s="28">
        <f t="shared" si="0"/>
        <v>1.6800000000000068</v>
      </c>
      <c r="O13" s="28"/>
      <c r="P13" s="28">
        <f t="shared" si="1"/>
        <v>0</v>
      </c>
      <c r="Q13" s="135">
        <f t="shared" si="2"/>
        <v>1</v>
      </c>
      <c r="R13" s="136">
        <v>5</v>
      </c>
      <c r="S13" s="137"/>
      <c r="T13" s="28"/>
      <c r="U13" s="135"/>
    </row>
    <row r="14" spans="1:21" ht="12.75" customHeight="1">
      <c r="A14" s="2"/>
      <c r="B14" s="124" t="s">
        <v>332</v>
      </c>
      <c r="C14" s="124" t="s">
        <v>189</v>
      </c>
      <c r="D14" s="124" t="s">
        <v>38</v>
      </c>
      <c r="E14" s="67" t="s">
        <v>240</v>
      </c>
      <c r="F14" s="82" t="s">
        <v>321</v>
      </c>
      <c r="G14" s="2"/>
      <c r="H14" s="2"/>
      <c r="I14" s="2"/>
      <c r="J14" s="2">
        <v>25</v>
      </c>
      <c r="K14" s="83"/>
      <c r="L14" s="137">
        <v>0</v>
      </c>
      <c r="M14" s="28">
        <v>65.84</v>
      </c>
      <c r="N14" s="28">
        <f t="shared" si="0"/>
        <v>1.8400000000000034</v>
      </c>
      <c r="O14" s="28"/>
      <c r="P14" s="28">
        <f t="shared" si="1"/>
        <v>0</v>
      </c>
      <c r="Q14" s="135">
        <f t="shared" si="2"/>
        <v>25</v>
      </c>
      <c r="R14" s="136">
        <v>6</v>
      </c>
      <c r="S14" s="137"/>
      <c r="T14" s="28"/>
      <c r="U14" s="135"/>
    </row>
    <row r="15" spans="1:21" ht="12.75" customHeight="1">
      <c r="A15" s="17">
        <v>13</v>
      </c>
      <c r="B15" s="61" t="s">
        <v>192</v>
      </c>
      <c r="C15" s="29" t="s">
        <v>193</v>
      </c>
      <c r="D15" s="29" t="s">
        <v>33</v>
      </c>
      <c r="E15" s="132" t="s">
        <v>240</v>
      </c>
      <c r="F15" s="137">
        <v>0</v>
      </c>
      <c r="G15" s="28">
        <v>70.39</v>
      </c>
      <c r="H15" s="2">
        <f aca="true" t="shared" si="3" ref="H15:H30">ABS($H$4-G15)</f>
        <v>2.3900000000000006</v>
      </c>
      <c r="I15" s="28"/>
      <c r="J15" s="2">
        <f aca="true" t="shared" si="4" ref="J15:J30">F15+I15</f>
        <v>0</v>
      </c>
      <c r="K15" s="135"/>
      <c r="L15" s="137">
        <v>0</v>
      </c>
      <c r="M15" s="28">
        <v>61.91</v>
      </c>
      <c r="N15" s="28">
        <f t="shared" si="0"/>
        <v>2.0900000000000034</v>
      </c>
      <c r="O15" s="28"/>
      <c r="P15" s="28">
        <f t="shared" si="1"/>
        <v>0</v>
      </c>
      <c r="Q15" s="135">
        <f t="shared" si="2"/>
        <v>0</v>
      </c>
      <c r="R15" s="136"/>
      <c r="S15" s="137">
        <v>0</v>
      </c>
      <c r="T15" s="28">
        <v>36.04</v>
      </c>
      <c r="U15" s="135">
        <f>ABS($U$4-T15)</f>
        <v>1.0399999999999991</v>
      </c>
    </row>
    <row r="16" spans="1:21" ht="12.75" customHeight="1">
      <c r="A16" s="17">
        <v>19</v>
      </c>
      <c r="B16" s="61" t="s">
        <v>199</v>
      </c>
      <c r="C16" s="29" t="s">
        <v>165</v>
      </c>
      <c r="D16" s="29" t="s">
        <v>46</v>
      </c>
      <c r="E16" s="132" t="s">
        <v>240</v>
      </c>
      <c r="F16" s="137">
        <v>0</v>
      </c>
      <c r="G16" s="28">
        <v>74.38</v>
      </c>
      <c r="H16" s="2">
        <f t="shared" si="3"/>
        <v>6.3799999999999955</v>
      </c>
      <c r="I16" s="28">
        <v>1</v>
      </c>
      <c r="J16" s="2">
        <f t="shared" si="4"/>
        <v>1</v>
      </c>
      <c r="K16" s="135"/>
      <c r="L16" s="137">
        <v>0</v>
      </c>
      <c r="M16" s="28">
        <v>61.55</v>
      </c>
      <c r="N16" s="28">
        <f t="shared" si="0"/>
        <v>2.450000000000003</v>
      </c>
      <c r="O16" s="28"/>
      <c r="P16" s="28">
        <f t="shared" si="1"/>
        <v>0</v>
      </c>
      <c r="Q16" s="135">
        <f t="shared" si="2"/>
        <v>1</v>
      </c>
      <c r="R16" s="136"/>
      <c r="S16" s="137"/>
      <c r="T16" s="28"/>
      <c r="U16" s="135"/>
    </row>
    <row r="17" spans="1:21" ht="12.75" customHeight="1">
      <c r="A17" s="40">
        <v>18</v>
      </c>
      <c r="B17" s="61" t="s">
        <v>196</v>
      </c>
      <c r="C17" s="29" t="s">
        <v>197</v>
      </c>
      <c r="D17" s="29" t="s">
        <v>46</v>
      </c>
      <c r="E17" s="132" t="s">
        <v>240</v>
      </c>
      <c r="F17" s="137">
        <v>0</v>
      </c>
      <c r="G17" s="28">
        <v>66.67</v>
      </c>
      <c r="H17" s="2">
        <f t="shared" si="3"/>
        <v>1.3299999999999983</v>
      </c>
      <c r="I17" s="28"/>
      <c r="J17" s="2">
        <f t="shared" si="4"/>
        <v>0</v>
      </c>
      <c r="K17" s="135">
        <v>3</v>
      </c>
      <c r="L17" s="137">
        <v>0</v>
      </c>
      <c r="M17" s="28">
        <v>61.47</v>
      </c>
      <c r="N17" s="28">
        <f t="shared" si="0"/>
        <v>2.530000000000001</v>
      </c>
      <c r="O17" s="28"/>
      <c r="P17" s="28">
        <f t="shared" si="1"/>
        <v>0</v>
      </c>
      <c r="Q17" s="135">
        <f t="shared" si="2"/>
        <v>0</v>
      </c>
      <c r="R17" s="136"/>
      <c r="S17" s="137">
        <v>0</v>
      </c>
      <c r="T17" s="28">
        <v>39.31</v>
      </c>
      <c r="U17" s="135">
        <f>ABS($U$4-T17)</f>
        <v>4.310000000000002</v>
      </c>
    </row>
    <row r="18" spans="1:21" ht="12.75" customHeight="1">
      <c r="A18" s="2" t="s">
        <v>333</v>
      </c>
      <c r="B18" s="124" t="s">
        <v>289</v>
      </c>
      <c r="C18" s="124" t="s">
        <v>290</v>
      </c>
      <c r="D18" s="124" t="s">
        <v>33</v>
      </c>
      <c r="E18" s="67" t="s">
        <v>240</v>
      </c>
      <c r="F18" s="82">
        <v>0</v>
      </c>
      <c r="G18" s="2">
        <v>76.33</v>
      </c>
      <c r="H18" s="2">
        <f t="shared" si="3"/>
        <v>8.329999999999998</v>
      </c>
      <c r="I18" s="2">
        <v>2</v>
      </c>
      <c r="J18" s="2">
        <f t="shared" si="4"/>
        <v>2</v>
      </c>
      <c r="K18" s="83"/>
      <c r="L18" s="137">
        <v>0</v>
      </c>
      <c r="M18" s="28">
        <v>61.38</v>
      </c>
      <c r="N18" s="28">
        <f t="shared" si="0"/>
        <v>2.6199999999999974</v>
      </c>
      <c r="O18" s="28"/>
      <c r="P18" s="28">
        <f t="shared" si="1"/>
        <v>0</v>
      </c>
      <c r="Q18" s="135">
        <f t="shared" si="2"/>
        <v>2</v>
      </c>
      <c r="R18" s="136"/>
      <c r="S18" s="137"/>
      <c r="T18" s="28"/>
      <c r="U18" s="135"/>
    </row>
    <row r="19" spans="1:22" ht="12.75" customHeight="1">
      <c r="A19" s="40">
        <v>14</v>
      </c>
      <c r="B19" s="138" t="s">
        <v>204</v>
      </c>
      <c r="C19" s="37" t="s">
        <v>205</v>
      </c>
      <c r="D19" s="37" t="s">
        <v>206</v>
      </c>
      <c r="E19" s="132" t="s">
        <v>240</v>
      </c>
      <c r="F19" s="137">
        <v>0</v>
      </c>
      <c r="G19" s="28">
        <v>67.34</v>
      </c>
      <c r="H19" s="2">
        <f t="shared" si="3"/>
        <v>0.6599999999999966</v>
      </c>
      <c r="I19" s="28"/>
      <c r="J19" s="2">
        <f t="shared" si="4"/>
        <v>0</v>
      </c>
      <c r="K19" s="135">
        <v>1</v>
      </c>
      <c r="L19" s="137">
        <v>0</v>
      </c>
      <c r="M19" s="28">
        <v>61.35</v>
      </c>
      <c r="N19" s="28">
        <f t="shared" si="0"/>
        <v>2.6499999999999986</v>
      </c>
      <c r="O19" s="28"/>
      <c r="P19" s="28">
        <f t="shared" si="1"/>
        <v>0</v>
      </c>
      <c r="Q19" s="135">
        <f t="shared" si="2"/>
        <v>0</v>
      </c>
      <c r="R19" s="136"/>
      <c r="S19" s="137">
        <v>0</v>
      </c>
      <c r="T19" s="28">
        <v>34.93</v>
      </c>
      <c r="U19" s="135">
        <f>ABS($U$4-T19)</f>
        <v>0.07000000000000028</v>
      </c>
      <c r="V19" s="5" t="s">
        <v>310</v>
      </c>
    </row>
    <row r="20" spans="1:21" ht="12.75" customHeight="1">
      <c r="A20" s="40">
        <v>23</v>
      </c>
      <c r="B20" s="61" t="s">
        <v>190</v>
      </c>
      <c r="C20" s="29" t="s">
        <v>189</v>
      </c>
      <c r="D20" s="29" t="s">
        <v>38</v>
      </c>
      <c r="E20" s="132" t="s">
        <v>240</v>
      </c>
      <c r="F20" s="137">
        <v>0</v>
      </c>
      <c r="G20" s="28">
        <v>74.69</v>
      </c>
      <c r="H20" s="2">
        <f t="shared" si="3"/>
        <v>6.689999999999998</v>
      </c>
      <c r="I20" s="28">
        <v>1</v>
      </c>
      <c r="J20" s="2">
        <f t="shared" si="4"/>
        <v>1</v>
      </c>
      <c r="K20" s="135"/>
      <c r="L20" s="137">
        <v>0</v>
      </c>
      <c r="M20" s="28">
        <v>67.22</v>
      </c>
      <c r="N20" s="28">
        <f t="shared" si="0"/>
        <v>3.219999999999999</v>
      </c>
      <c r="O20" s="28">
        <v>1</v>
      </c>
      <c r="P20" s="28">
        <f t="shared" si="1"/>
        <v>1</v>
      </c>
      <c r="Q20" s="135">
        <f t="shared" si="2"/>
        <v>2</v>
      </c>
      <c r="R20" s="136"/>
      <c r="S20" s="137"/>
      <c r="T20" s="28"/>
      <c r="U20" s="135"/>
    </row>
    <row r="21" spans="1:21" ht="12.75" customHeight="1">
      <c r="A21" s="40">
        <v>10</v>
      </c>
      <c r="B21" s="61" t="s">
        <v>182</v>
      </c>
      <c r="C21" s="29" t="s">
        <v>39</v>
      </c>
      <c r="D21" s="29" t="s">
        <v>33</v>
      </c>
      <c r="E21" s="132" t="s">
        <v>240</v>
      </c>
      <c r="F21" s="100">
        <v>0</v>
      </c>
      <c r="G21" s="4">
        <v>72.89</v>
      </c>
      <c r="H21" s="2">
        <f t="shared" si="3"/>
        <v>4.890000000000001</v>
      </c>
      <c r="I21" s="4">
        <v>1</v>
      </c>
      <c r="J21" s="2">
        <f t="shared" si="4"/>
        <v>1</v>
      </c>
      <c r="K21" s="101"/>
      <c r="L21" s="137">
        <v>0</v>
      </c>
      <c r="M21" s="28">
        <v>60.28</v>
      </c>
      <c r="N21" s="28">
        <f t="shared" si="0"/>
        <v>3.719999999999999</v>
      </c>
      <c r="O21" s="28">
        <v>1</v>
      </c>
      <c r="P21" s="28">
        <f t="shared" si="1"/>
        <v>1</v>
      </c>
      <c r="Q21" s="135">
        <f t="shared" si="2"/>
        <v>2</v>
      </c>
      <c r="R21" s="136"/>
      <c r="S21" s="137"/>
      <c r="T21" s="28"/>
      <c r="U21" s="135"/>
    </row>
    <row r="22" spans="1:21" ht="12.75" customHeight="1">
      <c r="A22" s="17">
        <v>11</v>
      </c>
      <c r="B22" s="61" t="s">
        <v>183</v>
      </c>
      <c r="C22" s="29" t="s">
        <v>184</v>
      </c>
      <c r="D22" s="29" t="s">
        <v>41</v>
      </c>
      <c r="E22" s="132" t="s">
        <v>240</v>
      </c>
      <c r="F22" s="100">
        <v>0</v>
      </c>
      <c r="G22" s="4">
        <v>61.88</v>
      </c>
      <c r="H22" s="2">
        <f t="shared" si="3"/>
        <v>6.119999999999997</v>
      </c>
      <c r="I22" s="4">
        <v>1</v>
      </c>
      <c r="J22" s="2">
        <f t="shared" si="4"/>
        <v>1</v>
      </c>
      <c r="K22" s="101"/>
      <c r="L22" s="137">
        <v>0</v>
      </c>
      <c r="M22" s="28">
        <v>59.61</v>
      </c>
      <c r="N22" s="28">
        <f t="shared" si="0"/>
        <v>4.390000000000001</v>
      </c>
      <c r="O22" s="28">
        <v>1</v>
      </c>
      <c r="P22" s="28">
        <f t="shared" si="1"/>
        <v>1</v>
      </c>
      <c r="Q22" s="135">
        <f t="shared" si="2"/>
        <v>2</v>
      </c>
      <c r="R22" s="136"/>
      <c r="S22" s="137"/>
      <c r="T22" s="28"/>
      <c r="U22" s="135"/>
    </row>
    <row r="23" spans="1:21" ht="12.75" customHeight="1">
      <c r="A23" s="40">
        <v>9</v>
      </c>
      <c r="B23" s="61" t="s">
        <v>198</v>
      </c>
      <c r="C23" s="29" t="s">
        <v>168</v>
      </c>
      <c r="D23" s="29" t="s">
        <v>33</v>
      </c>
      <c r="E23" s="132" t="s">
        <v>240</v>
      </c>
      <c r="F23" s="100">
        <v>0</v>
      </c>
      <c r="G23" s="4">
        <v>65.73</v>
      </c>
      <c r="H23" s="2">
        <f t="shared" si="3"/>
        <v>2.269999999999996</v>
      </c>
      <c r="I23" s="4"/>
      <c r="J23" s="2">
        <f t="shared" si="4"/>
        <v>0</v>
      </c>
      <c r="K23" s="101">
        <v>6</v>
      </c>
      <c r="L23" s="137">
        <v>0</v>
      </c>
      <c r="M23" s="28">
        <v>59.14</v>
      </c>
      <c r="N23" s="28">
        <f t="shared" si="0"/>
        <v>4.859999999999999</v>
      </c>
      <c r="O23" s="28">
        <v>1</v>
      </c>
      <c r="P23" s="28">
        <f t="shared" si="1"/>
        <v>1</v>
      </c>
      <c r="Q23" s="135">
        <f t="shared" si="2"/>
        <v>1</v>
      </c>
      <c r="R23" s="136"/>
      <c r="S23" s="137"/>
      <c r="T23" s="28"/>
      <c r="U23" s="135"/>
    </row>
    <row r="24" spans="1:21" ht="12.75" customHeight="1">
      <c r="A24" s="40">
        <v>17</v>
      </c>
      <c r="B24" s="61" t="s">
        <v>191</v>
      </c>
      <c r="C24" s="29" t="s">
        <v>186</v>
      </c>
      <c r="D24" s="29" t="s">
        <v>33</v>
      </c>
      <c r="E24" s="132" t="s">
        <v>240</v>
      </c>
      <c r="F24" s="137">
        <v>0</v>
      </c>
      <c r="G24" s="28">
        <v>74.78</v>
      </c>
      <c r="H24" s="2">
        <f t="shared" si="3"/>
        <v>6.780000000000001</v>
      </c>
      <c r="I24" s="28">
        <v>1</v>
      </c>
      <c r="J24" s="2">
        <f t="shared" si="4"/>
        <v>1</v>
      </c>
      <c r="K24" s="135"/>
      <c r="L24" s="137">
        <v>0</v>
      </c>
      <c r="M24" s="28">
        <v>69.94</v>
      </c>
      <c r="N24" s="28">
        <f t="shared" si="0"/>
        <v>5.939999999999998</v>
      </c>
      <c r="O24" s="28">
        <v>1</v>
      </c>
      <c r="P24" s="28">
        <f t="shared" si="1"/>
        <v>1</v>
      </c>
      <c r="Q24" s="135">
        <f t="shared" si="2"/>
        <v>2</v>
      </c>
      <c r="R24" s="136"/>
      <c r="S24" s="137"/>
      <c r="T24" s="28"/>
      <c r="U24" s="135"/>
    </row>
    <row r="25" spans="1:21" ht="12.75" customHeight="1">
      <c r="A25" s="40">
        <v>4</v>
      </c>
      <c r="B25" s="61" t="s">
        <v>185</v>
      </c>
      <c r="C25" s="29" t="s">
        <v>168</v>
      </c>
      <c r="D25" s="29" t="s">
        <v>33</v>
      </c>
      <c r="E25" s="132" t="s">
        <v>240</v>
      </c>
      <c r="F25" s="100">
        <v>0</v>
      </c>
      <c r="G25" s="4">
        <v>68.79</v>
      </c>
      <c r="H25" s="2">
        <f t="shared" si="3"/>
        <v>0.7900000000000063</v>
      </c>
      <c r="I25" s="4"/>
      <c r="J25" s="2">
        <f t="shared" si="4"/>
        <v>0</v>
      </c>
      <c r="K25" s="101">
        <v>2</v>
      </c>
      <c r="L25" s="137">
        <v>4</v>
      </c>
      <c r="M25" s="28">
        <v>63.31</v>
      </c>
      <c r="N25" s="28">
        <f t="shared" si="0"/>
        <v>0.6899999999999977</v>
      </c>
      <c r="O25" s="28"/>
      <c r="P25" s="28">
        <f t="shared" si="1"/>
        <v>4</v>
      </c>
      <c r="Q25" s="135">
        <f t="shared" si="2"/>
        <v>4</v>
      </c>
      <c r="R25" s="136"/>
      <c r="S25" s="137"/>
      <c r="T25" s="28"/>
      <c r="U25" s="135"/>
    </row>
    <row r="26" spans="1:21" ht="12.75" customHeight="1">
      <c r="A26" s="40">
        <v>12</v>
      </c>
      <c r="B26" s="61" t="s">
        <v>188</v>
      </c>
      <c r="C26" s="29" t="s">
        <v>189</v>
      </c>
      <c r="D26" s="29" t="s">
        <v>38</v>
      </c>
      <c r="E26" s="132" t="s">
        <v>240</v>
      </c>
      <c r="F26" s="137">
        <v>4</v>
      </c>
      <c r="G26" s="28">
        <v>74.02</v>
      </c>
      <c r="H26" s="2">
        <f t="shared" si="3"/>
        <v>6.019999999999996</v>
      </c>
      <c r="I26" s="28">
        <v>1</v>
      </c>
      <c r="J26" s="2">
        <f t="shared" si="4"/>
        <v>5</v>
      </c>
      <c r="K26" s="135"/>
      <c r="L26" s="137">
        <v>4</v>
      </c>
      <c r="M26" s="28">
        <v>63.25</v>
      </c>
      <c r="N26" s="28">
        <f t="shared" si="0"/>
        <v>0.75</v>
      </c>
      <c r="O26" s="28"/>
      <c r="P26" s="28">
        <f t="shared" si="1"/>
        <v>4</v>
      </c>
      <c r="Q26" s="135">
        <f t="shared" si="2"/>
        <v>9</v>
      </c>
      <c r="R26" s="136"/>
      <c r="S26" s="137"/>
      <c r="T26" s="28"/>
      <c r="U26" s="135"/>
    </row>
    <row r="27" spans="1:21" ht="12.75" customHeight="1">
      <c r="A27" s="2" t="s">
        <v>334</v>
      </c>
      <c r="B27" s="124" t="s">
        <v>291</v>
      </c>
      <c r="C27" s="124" t="s">
        <v>292</v>
      </c>
      <c r="D27" s="124" t="s">
        <v>33</v>
      </c>
      <c r="E27" s="67" t="s">
        <v>240</v>
      </c>
      <c r="F27" s="82">
        <v>0</v>
      </c>
      <c r="G27" s="2">
        <v>69.85</v>
      </c>
      <c r="H27" s="2">
        <f t="shared" si="3"/>
        <v>1.8499999999999943</v>
      </c>
      <c r="I27" s="2"/>
      <c r="J27" s="2">
        <f t="shared" si="4"/>
        <v>0</v>
      </c>
      <c r="K27" s="83">
        <v>5</v>
      </c>
      <c r="L27" s="137">
        <v>4</v>
      </c>
      <c r="M27" s="28">
        <v>63.09</v>
      </c>
      <c r="N27" s="28">
        <f t="shared" si="0"/>
        <v>0.9099999999999966</v>
      </c>
      <c r="O27" s="28"/>
      <c r="P27" s="28">
        <f t="shared" si="1"/>
        <v>4</v>
      </c>
      <c r="Q27" s="135">
        <f t="shared" si="2"/>
        <v>4</v>
      </c>
      <c r="R27" s="136"/>
      <c r="S27" s="137"/>
      <c r="T27" s="28"/>
      <c r="U27" s="135"/>
    </row>
    <row r="28" spans="1:21" ht="12.75" customHeight="1">
      <c r="A28" s="40">
        <v>2</v>
      </c>
      <c r="B28" s="65" t="s">
        <v>36</v>
      </c>
      <c r="C28" s="39" t="s">
        <v>37</v>
      </c>
      <c r="D28" s="39" t="s">
        <v>38</v>
      </c>
      <c r="E28" s="75" t="s">
        <v>240</v>
      </c>
      <c r="F28" s="80">
        <v>0</v>
      </c>
      <c r="G28" s="17">
        <v>63.86</v>
      </c>
      <c r="H28" s="2">
        <f t="shared" si="3"/>
        <v>4.140000000000001</v>
      </c>
      <c r="I28" s="17">
        <v>1</v>
      </c>
      <c r="J28" s="2">
        <f t="shared" si="4"/>
        <v>1</v>
      </c>
      <c r="K28" s="81"/>
      <c r="L28" s="137">
        <v>4</v>
      </c>
      <c r="M28" s="28">
        <v>61.44</v>
      </c>
      <c r="N28" s="28">
        <f t="shared" si="0"/>
        <v>2.5600000000000023</v>
      </c>
      <c r="O28" s="28"/>
      <c r="P28" s="28">
        <f t="shared" si="1"/>
        <v>4</v>
      </c>
      <c r="Q28" s="135">
        <f t="shared" si="2"/>
        <v>5</v>
      </c>
      <c r="R28" s="136"/>
      <c r="S28" s="137"/>
      <c r="T28" s="28"/>
      <c r="U28" s="135"/>
    </row>
    <row r="29" spans="1:21" ht="12.75" customHeight="1">
      <c r="A29" s="2" t="s">
        <v>335</v>
      </c>
      <c r="B29" s="124" t="s">
        <v>293</v>
      </c>
      <c r="C29" s="124" t="s">
        <v>224</v>
      </c>
      <c r="D29" s="124" t="s">
        <v>33</v>
      </c>
      <c r="E29" s="67" t="s">
        <v>240</v>
      </c>
      <c r="F29" s="82">
        <v>4</v>
      </c>
      <c r="G29" s="2">
        <v>71.16</v>
      </c>
      <c r="H29" s="2">
        <f t="shared" si="3"/>
        <v>3.1599999999999966</v>
      </c>
      <c r="I29" s="2"/>
      <c r="J29" s="2">
        <f t="shared" si="4"/>
        <v>4</v>
      </c>
      <c r="K29" s="83"/>
      <c r="L29" s="137" t="s">
        <v>248</v>
      </c>
      <c r="M29" s="28"/>
      <c r="N29" s="28">
        <f t="shared" si="0"/>
        <v>64</v>
      </c>
      <c r="O29" s="28"/>
      <c r="P29" s="28"/>
      <c r="Q29" s="135"/>
      <c r="R29" s="136"/>
      <c r="S29" s="137"/>
      <c r="T29" s="28"/>
      <c r="U29" s="135"/>
    </row>
    <row r="30" spans="1:21" ht="12.75" customHeight="1" thickBot="1">
      <c r="A30" s="3" t="s">
        <v>336</v>
      </c>
      <c r="B30" s="139" t="s">
        <v>288</v>
      </c>
      <c r="C30" s="139" t="s">
        <v>168</v>
      </c>
      <c r="D30" s="139" t="s">
        <v>33</v>
      </c>
      <c r="E30" s="140" t="s">
        <v>240</v>
      </c>
      <c r="F30" s="102">
        <v>4</v>
      </c>
      <c r="G30" s="103">
        <v>66.3</v>
      </c>
      <c r="H30" s="141">
        <f t="shared" si="3"/>
        <v>1.7000000000000028</v>
      </c>
      <c r="I30" s="103"/>
      <c r="J30" s="141">
        <f t="shared" si="4"/>
        <v>4</v>
      </c>
      <c r="K30" s="104"/>
      <c r="L30" s="142" t="s">
        <v>248</v>
      </c>
      <c r="M30" s="143"/>
      <c r="N30" s="143">
        <f t="shared" si="0"/>
        <v>64</v>
      </c>
      <c r="O30" s="143"/>
      <c r="P30" s="143"/>
      <c r="Q30" s="144"/>
      <c r="R30" s="145"/>
      <c r="S30" s="142"/>
      <c r="T30" s="143"/>
      <c r="U30" s="144"/>
    </row>
    <row r="31" ht="12.75" customHeight="1">
      <c r="B31" s="146"/>
    </row>
    <row r="32" ht="12.75" customHeight="1">
      <c r="B32" s="146"/>
    </row>
    <row r="33" spans="1:22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/>
  <mergeCells count="5">
    <mergeCell ref="A1:E1"/>
    <mergeCell ref="A2:E2"/>
    <mergeCell ref="F7:K7"/>
    <mergeCell ref="L7:Q7"/>
    <mergeCell ref="S7:U7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SheetLayoutView="80" zoomScalePageLayoutView="0" workbookViewId="0" topLeftCell="A1">
      <selection activeCell="A3" sqref="A3"/>
    </sheetView>
  </sheetViews>
  <sheetFormatPr defaultColWidth="12.00390625" defaultRowHeight="12.75" customHeight="1"/>
  <cols>
    <col min="1" max="1" width="9.57421875" style="9" customWidth="1"/>
    <col min="2" max="2" width="27.28125" style="9" customWidth="1"/>
    <col min="3" max="3" width="20.57421875" style="9" customWidth="1"/>
    <col min="4" max="4" width="9.8515625" style="9" customWidth="1"/>
    <col min="5" max="5" width="9.57421875" style="9" customWidth="1"/>
    <col min="6" max="6" width="5.421875" style="5" customWidth="1"/>
    <col min="7" max="8" width="6.28125" style="5" customWidth="1"/>
    <col min="9" max="9" width="4.7109375" style="5" customWidth="1"/>
    <col min="10" max="10" width="5.57421875" style="5" customWidth="1"/>
    <col min="11" max="11" width="5.7109375" style="5" bestFit="1" customWidth="1"/>
    <col min="12" max="12" width="5.8515625" style="9" customWidth="1"/>
    <col min="13" max="13" width="7.28125" style="9" customWidth="1"/>
    <col min="14" max="14" width="5.8515625" style="9" customWidth="1"/>
    <col min="15" max="15" width="5.421875" style="9" customWidth="1"/>
    <col min="16" max="16" width="6.57421875" style="9" customWidth="1"/>
    <col min="17" max="17" width="7.57421875" style="9" customWidth="1"/>
    <col min="18" max="18" width="6.28125" style="9" customWidth="1"/>
    <col min="19" max="19" width="4.421875" style="9" customWidth="1"/>
    <col min="20" max="20" width="7.28125" style="9" customWidth="1"/>
    <col min="21" max="21" width="7.00390625" style="9" customWidth="1"/>
    <col min="22" max="16384" width="12.00390625" style="9" customWidth="1"/>
  </cols>
  <sheetData>
    <row r="1" spans="1:22" ht="12.75" customHeight="1">
      <c r="A1" s="161" t="s">
        <v>15</v>
      </c>
      <c r="B1" s="161"/>
      <c r="C1" s="161"/>
      <c r="D1" s="161"/>
      <c r="E1" s="161"/>
      <c r="F1" s="22"/>
      <c r="G1" s="22"/>
      <c r="H1" s="22"/>
      <c r="I1" s="22"/>
      <c r="J1" s="22"/>
      <c r="K1" s="22"/>
      <c r="V1"/>
    </row>
    <row r="2" spans="1:22" ht="12.75" customHeight="1">
      <c r="A2" s="161" t="s">
        <v>29</v>
      </c>
      <c r="B2" s="161"/>
      <c r="C2" s="161"/>
      <c r="D2" s="161"/>
      <c r="E2" s="161"/>
      <c r="F2" s="22"/>
      <c r="G2" s="22"/>
      <c r="H2" s="22"/>
      <c r="I2" s="22"/>
      <c r="J2" s="22"/>
      <c r="K2" s="22"/>
      <c r="V2"/>
    </row>
    <row r="3" spans="1:22" ht="12.75" customHeight="1">
      <c r="A3" s="10"/>
      <c r="B3" s="10"/>
      <c r="C3" s="11"/>
      <c r="D3" s="10"/>
      <c r="E3" s="10"/>
      <c r="F3" s="6"/>
      <c r="G3" s="6"/>
      <c r="H3" s="6"/>
      <c r="I3" s="6"/>
      <c r="J3" s="6"/>
      <c r="K3" s="6"/>
      <c r="V3"/>
    </row>
    <row r="4" spans="1:22" ht="12.75" customHeight="1">
      <c r="A4" s="12" t="s">
        <v>6</v>
      </c>
      <c r="B4" s="13"/>
      <c r="C4" s="13"/>
      <c r="D4" s="13"/>
      <c r="E4" s="13"/>
      <c r="F4" s="7"/>
      <c r="G4" s="7"/>
      <c r="H4" s="7">
        <v>68</v>
      </c>
      <c r="I4" s="7"/>
      <c r="J4" s="7"/>
      <c r="K4" s="7"/>
      <c r="M4" s="9">
        <v>64</v>
      </c>
      <c r="V4"/>
    </row>
    <row r="5" spans="1:22" ht="12.75" customHeight="1">
      <c r="A5" s="20" t="s">
        <v>7</v>
      </c>
      <c r="B5" s="13"/>
      <c r="C5" s="13"/>
      <c r="D5" s="13"/>
      <c r="E5" s="13"/>
      <c r="F5" s="7"/>
      <c r="G5" s="7"/>
      <c r="H5" s="7"/>
      <c r="I5" s="7"/>
      <c r="J5" s="7"/>
      <c r="K5" s="7"/>
      <c r="V5"/>
    </row>
    <row r="6" spans="1:22" ht="12.75" customHeight="1" thickBot="1">
      <c r="A6" s="20" t="s">
        <v>8</v>
      </c>
      <c r="B6" s="13"/>
      <c r="C6" s="13"/>
      <c r="D6" s="13"/>
      <c r="E6" s="13"/>
      <c r="F6" s="7"/>
      <c r="G6" s="7"/>
      <c r="H6" s="7"/>
      <c r="I6" s="7"/>
      <c r="J6" s="7"/>
      <c r="K6" s="7"/>
      <c r="V6"/>
    </row>
    <row r="7" spans="1:22" ht="12.75" customHeight="1" thickBot="1">
      <c r="A7" s="14"/>
      <c r="B7" s="14"/>
      <c r="C7" s="14"/>
      <c r="D7" s="10"/>
      <c r="E7" s="10"/>
      <c r="F7" s="162" t="s">
        <v>327</v>
      </c>
      <c r="G7" s="163"/>
      <c r="H7" s="163"/>
      <c r="I7" s="163"/>
      <c r="J7" s="163"/>
      <c r="K7" s="163"/>
      <c r="L7" s="168" t="s">
        <v>328</v>
      </c>
      <c r="M7" s="169"/>
      <c r="N7" s="169"/>
      <c r="O7" s="169"/>
      <c r="P7" s="169"/>
      <c r="Q7" s="169"/>
      <c r="R7" s="169"/>
      <c r="S7" s="168" t="s">
        <v>329</v>
      </c>
      <c r="T7" s="170"/>
      <c r="V7"/>
    </row>
    <row r="8" spans="1:22" ht="12.75" customHeight="1">
      <c r="A8" s="15" t="s">
        <v>0</v>
      </c>
      <c r="B8" s="15" t="s">
        <v>1</v>
      </c>
      <c r="C8" s="15" t="s">
        <v>2</v>
      </c>
      <c r="D8" s="15" t="s">
        <v>3</v>
      </c>
      <c r="E8" s="74" t="s">
        <v>4</v>
      </c>
      <c r="F8" s="77" t="s">
        <v>27</v>
      </c>
      <c r="G8" s="78" t="s">
        <v>249</v>
      </c>
      <c r="H8" s="78" t="s">
        <v>276</v>
      </c>
      <c r="I8" s="78" t="s">
        <v>242</v>
      </c>
      <c r="J8" s="78" t="s">
        <v>294</v>
      </c>
      <c r="K8" s="79" t="s">
        <v>28</v>
      </c>
      <c r="L8" s="95" t="s">
        <v>27</v>
      </c>
      <c r="M8" s="73" t="s">
        <v>249</v>
      </c>
      <c r="N8" s="73" t="s">
        <v>276</v>
      </c>
      <c r="O8" s="73" t="s">
        <v>251</v>
      </c>
      <c r="P8" s="73" t="s">
        <v>261</v>
      </c>
      <c r="Q8" s="73" t="s">
        <v>306</v>
      </c>
      <c r="R8" s="108" t="s">
        <v>308</v>
      </c>
      <c r="S8" s="95" t="s">
        <v>27</v>
      </c>
      <c r="T8" s="96" t="s">
        <v>249</v>
      </c>
      <c r="V8"/>
    </row>
    <row r="9" spans="1:22" ht="12.75" customHeight="1">
      <c r="A9" s="15"/>
      <c r="B9" s="60" t="s">
        <v>330</v>
      </c>
      <c r="C9" s="60" t="s">
        <v>331</v>
      </c>
      <c r="D9" s="15"/>
      <c r="E9" s="74"/>
      <c r="F9" s="82"/>
      <c r="G9" s="2"/>
      <c r="H9" s="2"/>
      <c r="I9" s="2"/>
      <c r="J9" s="2"/>
      <c r="K9" s="83"/>
      <c r="L9" s="89">
        <v>0</v>
      </c>
      <c r="M9" s="19">
        <v>64.56</v>
      </c>
      <c r="N9" s="19"/>
      <c r="O9" s="19"/>
      <c r="P9" s="19"/>
      <c r="Q9" s="19"/>
      <c r="R9" s="76"/>
      <c r="S9" s="89"/>
      <c r="T9" s="90"/>
      <c r="V9"/>
    </row>
    <row r="10" spans="1:22" ht="12.75" customHeight="1">
      <c r="A10" s="40">
        <v>11</v>
      </c>
      <c r="B10" s="39" t="s">
        <v>44</v>
      </c>
      <c r="C10" s="39" t="s">
        <v>45</v>
      </c>
      <c r="D10" s="39" t="s">
        <v>46</v>
      </c>
      <c r="E10" s="75" t="s">
        <v>5</v>
      </c>
      <c r="F10" s="80">
        <v>12</v>
      </c>
      <c r="G10" s="17">
        <v>86.07</v>
      </c>
      <c r="H10" s="17">
        <f aca="true" t="shared" si="0" ref="H10:H27">ABS($H$4-G10)</f>
        <v>18.069999999999993</v>
      </c>
      <c r="I10" s="17">
        <v>4</v>
      </c>
      <c r="J10" s="2">
        <f aca="true" t="shared" si="1" ref="J10:J25">F10+I10</f>
        <v>16</v>
      </c>
      <c r="K10" s="81"/>
      <c r="L10" s="89">
        <v>0</v>
      </c>
      <c r="M10" s="19">
        <v>66.92</v>
      </c>
      <c r="N10" s="19">
        <f aca="true" t="shared" si="2" ref="N10:N27">ABS($M$4-M10)</f>
        <v>2.9200000000000017</v>
      </c>
      <c r="O10" s="19"/>
      <c r="P10" s="19">
        <f aca="true" t="shared" si="3" ref="P10:P26">L10+O10</f>
        <v>0</v>
      </c>
      <c r="Q10" s="19">
        <f aca="true" t="shared" si="4" ref="Q10:Q26">P10+J10</f>
        <v>16</v>
      </c>
      <c r="R10" s="76"/>
      <c r="S10" s="89"/>
      <c r="T10" s="90"/>
      <c r="V10"/>
    </row>
    <row r="11" spans="1:22" ht="12.75" customHeight="1">
      <c r="A11" s="40">
        <v>6</v>
      </c>
      <c r="B11" s="39" t="s">
        <v>34</v>
      </c>
      <c r="C11" s="39" t="s">
        <v>35</v>
      </c>
      <c r="D11" s="39" t="s">
        <v>33</v>
      </c>
      <c r="E11" s="75" t="s">
        <v>5</v>
      </c>
      <c r="F11" s="80">
        <v>4</v>
      </c>
      <c r="G11" s="17">
        <v>75.07</v>
      </c>
      <c r="H11" s="17">
        <f t="shared" si="0"/>
        <v>7.069999999999993</v>
      </c>
      <c r="I11" s="17">
        <v>1</v>
      </c>
      <c r="J11" s="2">
        <f t="shared" si="1"/>
        <v>5</v>
      </c>
      <c r="K11" s="81"/>
      <c r="L11" s="89">
        <v>0</v>
      </c>
      <c r="M11" s="19">
        <v>62.99</v>
      </c>
      <c r="N11" s="19">
        <f t="shared" si="2"/>
        <v>1.009999999999998</v>
      </c>
      <c r="O11" s="19"/>
      <c r="P11" s="19">
        <f t="shared" si="3"/>
        <v>0</v>
      </c>
      <c r="Q11" s="19">
        <f t="shared" si="4"/>
        <v>5</v>
      </c>
      <c r="R11" s="76"/>
      <c r="S11" s="89"/>
      <c r="T11" s="90"/>
      <c r="V11"/>
    </row>
    <row r="12" spans="1:22" ht="12.75" customHeight="1">
      <c r="A12" s="40">
        <v>7</v>
      </c>
      <c r="B12" s="39" t="s">
        <v>47</v>
      </c>
      <c r="C12" s="39" t="s">
        <v>48</v>
      </c>
      <c r="D12" s="39" t="s">
        <v>33</v>
      </c>
      <c r="E12" s="75" t="s">
        <v>5</v>
      </c>
      <c r="F12" s="80">
        <v>0</v>
      </c>
      <c r="G12" s="17">
        <v>79.67</v>
      </c>
      <c r="H12" s="17">
        <f t="shared" si="0"/>
        <v>11.670000000000002</v>
      </c>
      <c r="I12" s="17">
        <v>2</v>
      </c>
      <c r="J12" s="2">
        <f t="shared" si="1"/>
        <v>2</v>
      </c>
      <c r="K12" s="81"/>
      <c r="L12" s="89" t="s">
        <v>248</v>
      </c>
      <c r="M12" s="19"/>
      <c r="N12" s="19">
        <f t="shared" si="2"/>
        <v>64</v>
      </c>
      <c r="O12" s="19"/>
      <c r="P12" s="19"/>
      <c r="Q12" s="19"/>
      <c r="R12" s="76"/>
      <c r="S12" s="89"/>
      <c r="T12" s="90"/>
      <c r="V12"/>
    </row>
    <row r="13" spans="1:22" ht="12.75" customHeight="1">
      <c r="A13" s="15" t="s">
        <v>319</v>
      </c>
      <c r="B13" s="60" t="s">
        <v>295</v>
      </c>
      <c r="C13" s="60" t="s">
        <v>296</v>
      </c>
      <c r="D13" s="60" t="s">
        <v>33</v>
      </c>
      <c r="E13" s="74" t="s">
        <v>5</v>
      </c>
      <c r="F13" s="82">
        <v>0</v>
      </c>
      <c r="G13" s="2">
        <v>84.63</v>
      </c>
      <c r="H13" s="17">
        <f t="shared" si="0"/>
        <v>16.629999999999995</v>
      </c>
      <c r="I13" s="2">
        <v>4</v>
      </c>
      <c r="J13" s="2">
        <f t="shared" si="1"/>
        <v>4</v>
      </c>
      <c r="K13" s="83"/>
      <c r="L13" s="89" t="s">
        <v>248</v>
      </c>
      <c r="M13" s="19"/>
      <c r="N13" s="19">
        <f t="shared" si="2"/>
        <v>64</v>
      </c>
      <c r="O13" s="19"/>
      <c r="P13" s="19"/>
      <c r="Q13" s="19"/>
      <c r="R13" s="76"/>
      <c r="S13" s="89"/>
      <c r="T13" s="90"/>
      <c r="V13"/>
    </row>
    <row r="14" spans="1:22" ht="12.75" customHeight="1">
      <c r="A14" s="40">
        <v>15</v>
      </c>
      <c r="B14" s="39" t="s">
        <v>227</v>
      </c>
      <c r="C14" s="39" t="s">
        <v>229</v>
      </c>
      <c r="D14" s="39" t="s">
        <v>82</v>
      </c>
      <c r="E14" s="75" t="s">
        <v>239</v>
      </c>
      <c r="F14" s="80">
        <v>0</v>
      </c>
      <c r="G14" s="17">
        <v>69.56</v>
      </c>
      <c r="H14" s="17">
        <f t="shared" si="0"/>
        <v>1.5600000000000023</v>
      </c>
      <c r="I14" s="17"/>
      <c r="J14" s="2">
        <f t="shared" si="1"/>
        <v>0</v>
      </c>
      <c r="K14" s="81">
        <v>3</v>
      </c>
      <c r="L14" s="89">
        <v>0</v>
      </c>
      <c r="M14" s="19">
        <v>63</v>
      </c>
      <c r="N14" s="19">
        <f t="shared" si="2"/>
        <v>1</v>
      </c>
      <c r="O14" s="19"/>
      <c r="P14" s="19">
        <f t="shared" si="3"/>
        <v>0</v>
      </c>
      <c r="Q14" s="19">
        <f t="shared" si="4"/>
        <v>0</v>
      </c>
      <c r="R14" s="76">
        <v>1</v>
      </c>
      <c r="S14" s="89"/>
      <c r="T14" s="90"/>
      <c r="U14" s="9">
        <v>3</v>
      </c>
      <c r="V14"/>
    </row>
    <row r="15" spans="1:22" ht="12.75" customHeight="1">
      <c r="A15" s="40">
        <v>1</v>
      </c>
      <c r="B15" s="39" t="s">
        <v>227</v>
      </c>
      <c r="C15" s="39" t="s">
        <v>228</v>
      </c>
      <c r="D15" s="39" t="s">
        <v>82</v>
      </c>
      <c r="E15" s="75" t="s">
        <v>239</v>
      </c>
      <c r="F15" s="80">
        <v>0</v>
      </c>
      <c r="G15" s="17">
        <v>69.31</v>
      </c>
      <c r="H15" s="17">
        <f t="shared" si="0"/>
        <v>1.3100000000000023</v>
      </c>
      <c r="I15" s="17"/>
      <c r="J15" s="2">
        <f t="shared" si="1"/>
        <v>0</v>
      </c>
      <c r="K15" s="81">
        <v>2</v>
      </c>
      <c r="L15" s="89">
        <v>0</v>
      </c>
      <c r="M15" s="19">
        <v>61.68</v>
      </c>
      <c r="N15" s="19">
        <f t="shared" si="2"/>
        <v>2.3200000000000003</v>
      </c>
      <c r="O15" s="19"/>
      <c r="P15" s="19">
        <f t="shared" si="3"/>
        <v>0</v>
      </c>
      <c r="Q15" s="19">
        <f t="shared" si="4"/>
        <v>0</v>
      </c>
      <c r="R15" s="76">
        <v>2</v>
      </c>
      <c r="S15" s="89"/>
      <c r="T15" s="90"/>
      <c r="U15" s="9" t="s">
        <v>310</v>
      </c>
      <c r="V15"/>
    </row>
    <row r="16" spans="1:22" ht="12.75" customHeight="1">
      <c r="A16" s="40">
        <v>14</v>
      </c>
      <c r="B16" s="39" t="s">
        <v>238</v>
      </c>
      <c r="C16" s="39" t="s">
        <v>168</v>
      </c>
      <c r="D16" s="39" t="s">
        <v>33</v>
      </c>
      <c r="E16" s="75" t="s">
        <v>239</v>
      </c>
      <c r="F16" s="80">
        <v>4</v>
      </c>
      <c r="G16" s="17">
        <v>66.22</v>
      </c>
      <c r="H16" s="17">
        <f t="shared" si="0"/>
        <v>1.7800000000000011</v>
      </c>
      <c r="I16" s="17"/>
      <c r="J16" s="2">
        <f t="shared" si="1"/>
        <v>4</v>
      </c>
      <c r="K16" s="81"/>
      <c r="L16" s="89">
        <v>0</v>
      </c>
      <c r="M16" s="19">
        <v>66.41</v>
      </c>
      <c r="N16" s="19">
        <f t="shared" si="2"/>
        <v>2.4099999999999966</v>
      </c>
      <c r="O16" s="19"/>
      <c r="P16" s="19">
        <f t="shared" si="3"/>
        <v>0</v>
      </c>
      <c r="Q16" s="19">
        <f t="shared" si="4"/>
        <v>4</v>
      </c>
      <c r="R16" s="76">
        <v>3</v>
      </c>
      <c r="S16" s="89"/>
      <c r="T16" s="90"/>
      <c r="V16"/>
    </row>
    <row r="17" spans="1:22" ht="12.75" customHeight="1">
      <c r="A17" s="40">
        <v>10</v>
      </c>
      <c r="B17" s="39" t="s">
        <v>230</v>
      </c>
      <c r="C17" s="39" t="s">
        <v>231</v>
      </c>
      <c r="D17" s="39" t="s">
        <v>33</v>
      </c>
      <c r="E17" s="75" t="s">
        <v>239</v>
      </c>
      <c r="F17" s="80">
        <v>0</v>
      </c>
      <c r="G17" s="17">
        <v>76.08</v>
      </c>
      <c r="H17" s="17">
        <f t="shared" si="0"/>
        <v>8.079999999999998</v>
      </c>
      <c r="I17" s="17">
        <v>2</v>
      </c>
      <c r="J17" s="2">
        <f t="shared" si="1"/>
        <v>2</v>
      </c>
      <c r="K17" s="81"/>
      <c r="L17" s="89">
        <v>0</v>
      </c>
      <c r="M17" s="19">
        <v>60.94</v>
      </c>
      <c r="N17" s="19">
        <f t="shared" si="2"/>
        <v>3.0600000000000023</v>
      </c>
      <c r="O17" s="19">
        <v>1</v>
      </c>
      <c r="P17" s="19">
        <f t="shared" si="3"/>
        <v>1</v>
      </c>
      <c r="Q17" s="19">
        <f t="shared" si="4"/>
        <v>3</v>
      </c>
      <c r="R17" s="76">
        <v>4</v>
      </c>
      <c r="S17" s="89"/>
      <c r="T17" s="90"/>
      <c r="V17"/>
    </row>
    <row r="18" spans="1:22" ht="12.75" customHeight="1">
      <c r="A18" s="40">
        <v>13</v>
      </c>
      <c r="B18" s="29" t="s">
        <v>234</v>
      </c>
      <c r="C18" s="39" t="s">
        <v>235</v>
      </c>
      <c r="D18" s="39" t="s">
        <v>64</v>
      </c>
      <c r="E18" s="75" t="s">
        <v>239</v>
      </c>
      <c r="F18" s="80">
        <v>0</v>
      </c>
      <c r="G18" s="17">
        <v>70.13</v>
      </c>
      <c r="H18" s="17">
        <f t="shared" si="0"/>
        <v>2.1299999999999955</v>
      </c>
      <c r="I18" s="17"/>
      <c r="J18" s="2">
        <f t="shared" si="1"/>
        <v>0</v>
      </c>
      <c r="K18" s="81">
        <v>5</v>
      </c>
      <c r="L18" s="89">
        <v>0</v>
      </c>
      <c r="M18" s="19">
        <v>60.33</v>
      </c>
      <c r="N18" s="19">
        <f t="shared" si="2"/>
        <v>3.6700000000000017</v>
      </c>
      <c r="O18" s="19">
        <v>1</v>
      </c>
      <c r="P18" s="19">
        <f t="shared" si="3"/>
        <v>1</v>
      </c>
      <c r="Q18" s="19">
        <f t="shared" si="4"/>
        <v>1</v>
      </c>
      <c r="R18" s="76">
        <v>5</v>
      </c>
      <c r="S18" s="89">
        <v>0</v>
      </c>
      <c r="T18" s="90">
        <v>42.62</v>
      </c>
      <c r="V18"/>
    </row>
    <row r="19" spans="1:22" ht="12.75" customHeight="1">
      <c r="A19" s="40">
        <v>8</v>
      </c>
      <c r="B19" s="39" t="s">
        <v>232</v>
      </c>
      <c r="C19" s="39" t="s">
        <v>233</v>
      </c>
      <c r="D19" s="39" t="s">
        <v>41</v>
      </c>
      <c r="E19" s="75" t="s">
        <v>239</v>
      </c>
      <c r="F19" s="80">
        <v>0</v>
      </c>
      <c r="G19" s="17">
        <v>69.22</v>
      </c>
      <c r="H19" s="17">
        <f t="shared" si="0"/>
        <v>1.2199999999999989</v>
      </c>
      <c r="I19" s="17"/>
      <c r="J19" s="2">
        <f t="shared" si="1"/>
        <v>0</v>
      </c>
      <c r="K19" s="81">
        <v>1</v>
      </c>
      <c r="L19" s="89">
        <v>0</v>
      </c>
      <c r="M19" s="19">
        <v>60.14</v>
      </c>
      <c r="N19" s="19">
        <f t="shared" si="2"/>
        <v>3.8599999999999994</v>
      </c>
      <c r="O19" s="19">
        <v>1</v>
      </c>
      <c r="P19" s="19">
        <f t="shared" si="3"/>
        <v>1</v>
      </c>
      <c r="Q19" s="19">
        <f t="shared" si="4"/>
        <v>1</v>
      </c>
      <c r="R19" s="76">
        <v>6</v>
      </c>
      <c r="S19" s="89">
        <v>0</v>
      </c>
      <c r="T19" s="90">
        <v>38.54</v>
      </c>
      <c r="U19" s="9" t="s">
        <v>311</v>
      </c>
      <c r="V19"/>
    </row>
    <row r="20" spans="1:22" ht="12.75" customHeight="1">
      <c r="A20" s="15"/>
      <c r="B20" s="60" t="s">
        <v>298</v>
      </c>
      <c r="C20" s="60" t="s">
        <v>299</v>
      </c>
      <c r="D20" s="60" t="s">
        <v>38</v>
      </c>
      <c r="E20" s="74" t="s">
        <v>239</v>
      </c>
      <c r="F20" s="82">
        <v>0</v>
      </c>
      <c r="G20" s="2">
        <v>72.68</v>
      </c>
      <c r="H20" s="17">
        <f t="shared" si="0"/>
        <v>4.680000000000007</v>
      </c>
      <c r="I20" s="2">
        <v>1</v>
      </c>
      <c r="J20" s="2">
        <f t="shared" si="1"/>
        <v>1</v>
      </c>
      <c r="K20" s="83"/>
      <c r="L20" s="89">
        <v>4</v>
      </c>
      <c r="M20" s="19">
        <v>62.43</v>
      </c>
      <c r="N20" s="19">
        <f t="shared" si="2"/>
        <v>1.5700000000000003</v>
      </c>
      <c r="O20" s="19"/>
      <c r="P20" s="19">
        <f t="shared" si="3"/>
        <v>4</v>
      </c>
      <c r="Q20" s="19">
        <f t="shared" si="4"/>
        <v>5</v>
      </c>
      <c r="R20" s="76"/>
      <c r="S20" s="89"/>
      <c r="T20" s="90"/>
      <c r="V20"/>
    </row>
    <row r="21" spans="1:22" ht="12.75" customHeight="1">
      <c r="A21" s="40">
        <v>3</v>
      </c>
      <c r="B21" s="39" t="s">
        <v>236</v>
      </c>
      <c r="C21" s="39" t="s">
        <v>233</v>
      </c>
      <c r="D21" s="39" t="s">
        <v>41</v>
      </c>
      <c r="E21" s="75" t="s">
        <v>239</v>
      </c>
      <c r="F21" s="80">
        <v>4</v>
      </c>
      <c r="G21" s="17">
        <v>72.36</v>
      </c>
      <c r="H21" s="17">
        <f t="shared" si="0"/>
        <v>4.359999999999999</v>
      </c>
      <c r="I21" s="17">
        <v>1</v>
      </c>
      <c r="J21" s="2">
        <f t="shared" si="1"/>
        <v>5</v>
      </c>
      <c r="K21" s="81"/>
      <c r="L21" s="89">
        <v>4</v>
      </c>
      <c r="M21" s="19">
        <v>61.29</v>
      </c>
      <c r="N21" s="19">
        <f t="shared" si="2"/>
        <v>2.710000000000001</v>
      </c>
      <c r="O21" s="19"/>
      <c r="P21" s="19">
        <f t="shared" si="3"/>
        <v>4</v>
      </c>
      <c r="Q21" s="19">
        <f t="shared" si="4"/>
        <v>9</v>
      </c>
      <c r="R21" s="76"/>
      <c r="S21" s="89"/>
      <c r="T21" s="90"/>
      <c r="V21"/>
    </row>
    <row r="22" spans="1:22" ht="12.75" customHeight="1">
      <c r="A22" s="40">
        <v>17</v>
      </c>
      <c r="B22" s="39" t="s">
        <v>236</v>
      </c>
      <c r="C22" s="39" t="s">
        <v>237</v>
      </c>
      <c r="D22" s="39" t="s">
        <v>41</v>
      </c>
      <c r="E22" s="75" t="s">
        <v>239</v>
      </c>
      <c r="F22" s="80">
        <v>0</v>
      </c>
      <c r="G22" s="17">
        <v>71.4</v>
      </c>
      <c r="H22" s="17">
        <f t="shared" si="0"/>
        <v>3.4000000000000057</v>
      </c>
      <c r="I22" s="17"/>
      <c r="J22" s="2">
        <f t="shared" si="1"/>
        <v>0</v>
      </c>
      <c r="K22" s="81">
        <v>6</v>
      </c>
      <c r="L22" s="89">
        <v>4</v>
      </c>
      <c r="M22" s="19">
        <v>61.1</v>
      </c>
      <c r="N22" s="19">
        <f t="shared" si="2"/>
        <v>2.8999999999999986</v>
      </c>
      <c r="O22" s="19"/>
      <c r="P22" s="19">
        <f t="shared" si="3"/>
        <v>4</v>
      </c>
      <c r="Q22" s="19">
        <f t="shared" si="4"/>
        <v>4</v>
      </c>
      <c r="R22" s="76"/>
      <c r="S22" s="89"/>
      <c r="T22" s="90"/>
      <c r="V22"/>
    </row>
    <row r="23" spans="1:22" ht="12.75" customHeight="1">
      <c r="A23" s="40">
        <v>12</v>
      </c>
      <c r="B23" s="39" t="s">
        <v>42</v>
      </c>
      <c r="C23" s="39" t="s">
        <v>43</v>
      </c>
      <c r="D23" s="39" t="s">
        <v>33</v>
      </c>
      <c r="E23" s="75" t="s">
        <v>239</v>
      </c>
      <c r="F23" s="80">
        <v>4</v>
      </c>
      <c r="G23" s="17">
        <v>80.45</v>
      </c>
      <c r="H23" s="17">
        <f t="shared" si="0"/>
        <v>12.450000000000003</v>
      </c>
      <c r="I23" s="17">
        <v>3</v>
      </c>
      <c r="J23" s="2">
        <f t="shared" si="1"/>
        <v>7</v>
      </c>
      <c r="K23" s="81"/>
      <c r="L23" s="89">
        <v>4</v>
      </c>
      <c r="M23" s="19">
        <v>59.95</v>
      </c>
      <c r="N23" s="19">
        <f t="shared" si="2"/>
        <v>4.049999999999997</v>
      </c>
      <c r="O23" s="19">
        <v>1</v>
      </c>
      <c r="P23" s="19">
        <f t="shared" si="3"/>
        <v>5</v>
      </c>
      <c r="Q23" s="19">
        <f t="shared" si="4"/>
        <v>12</v>
      </c>
      <c r="R23" s="76"/>
      <c r="S23" s="89"/>
      <c r="T23" s="90"/>
      <c r="V23"/>
    </row>
    <row r="24" spans="1:22" ht="12.75" customHeight="1">
      <c r="A24" s="15"/>
      <c r="B24" s="60" t="s">
        <v>297</v>
      </c>
      <c r="C24" s="60" t="s">
        <v>39</v>
      </c>
      <c r="D24" s="60" t="s">
        <v>33</v>
      </c>
      <c r="E24" s="74" t="s">
        <v>239</v>
      </c>
      <c r="F24" s="82">
        <v>0</v>
      </c>
      <c r="G24" s="2">
        <v>75.04</v>
      </c>
      <c r="H24" s="17">
        <f t="shared" si="0"/>
        <v>7.040000000000006</v>
      </c>
      <c r="I24" s="2">
        <v>1</v>
      </c>
      <c r="J24" s="2">
        <f t="shared" si="1"/>
        <v>1</v>
      </c>
      <c r="K24" s="83"/>
      <c r="L24" s="89">
        <v>8</v>
      </c>
      <c r="M24" s="19">
        <v>64.52</v>
      </c>
      <c r="N24" s="19">
        <f t="shared" si="2"/>
        <v>0.519999999999996</v>
      </c>
      <c r="O24" s="19"/>
      <c r="P24" s="19">
        <f t="shared" si="3"/>
        <v>8</v>
      </c>
      <c r="Q24" s="19">
        <f t="shared" si="4"/>
        <v>9</v>
      </c>
      <c r="R24" s="76"/>
      <c r="S24" s="89"/>
      <c r="T24" s="90"/>
      <c r="V24"/>
    </row>
    <row r="25" spans="1:22" ht="12.75" customHeight="1">
      <c r="A25" s="40">
        <v>9</v>
      </c>
      <c r="B25" s="39" t="s">
        <v>180</v>
      </c>
      <c r="C25" s="39" t="s">
        <v>181</v>
      </c>
      <c r="D25" s="39" t="s">
        <v>33</v>
      </c>
      <c r="E25" s="75" t="s">
        <v>239</v>
      </c>
      <c r="F25" s="80">
        <v>0</v>
      </c>
      <c r="G25" s="17">
        <v>69.89</v>
      </c>
      <c r="H25" s="17">
        <f t="shared" si="0"/>
        <v>1.8900000000000006</v>
      </c>
      <c r="I25" s="17"/>
      <c r="J25" s="2">
        <f t="shared" si="1"/>
        <v>0</v>
      </c>
      <c r="K25" s="81">
        <v>4</v>
      </c>
      <c r="L25" s="89">
        <v>8</v>
      </c>
      <c r="M25" s="19">
        <v>67.39</v>
      </c>
      <c r="N25" s="19">
        <f t="shared" si="2"/>
        <v>3.3900000000000006</v>
      </c>
      <c r="O25" s="19">
        <v>1</v>
      </c>
      <c r="P25" s="19">
        <f t="shared" si="3"/>
        <v>9</v>
      </c>
      <c r="Q25" s="19">
        <f t="shared" si="4"/>
        <v>9</v>
      </c>
      <c r="R25" s="76"/>
      <c r="S25" s="89"/>
      <c r="T25" s="90"/>
      <c r="V25"/>
    </row>
    <row r="26" spans="1:22" ht="12.75" customHeight="1">
      <c r="A26" s="40">
        <v>2</v>
      </c>
      <c r="B26" s="39" t="s">
        <v>225</v>
      </c>
      <c r="C26" s="39" t="s">
        <v>226</v>
      </c>
      <c r="D26" s="39" t="s">
        <v>38</v>
      </c>
      <c r="E26" s="75" t="s">
        <v>239</v>
      </c>
      <c r="F26" s="80" t="s">
        <v>263</v>
      </c>
      <c r="G26" s="17"/>
      <c r="H26" s="17">
        <f t="shared" si="0"/>
        <v>68</v>
      </c>
      <c r="I26" s="17"/>
      <c r="J26" s="2">
        <v>27</v>
      </c>
      <c r="K26" s="81"/>
      <c r="L26" s="89">
        <v>8</v>
      </c>
      <c r="M26" s="19">
        <v>79.29</v>
      </c>
      <c r="N26" s="19">
        <f t="shared" si="2"/>
        <v>15.290000000000006</v>
      </c>
      <c r="O26" s="19">
        <v>4</v>
      </c>
      <c r="P26" s="19">
        <f t="shared" si="3"/>
        <v>12</v>
      </c>
      <c r="Q26" s="19">
        <f t="shared" si="4"/>
        <v>39</v>
      </c>
      <c r="R26" s="76"/>
      <c r="S26" s="89"/>
      <c r="T26" s="90"/>
      <c r="V26"/>
    </row>
    <row r="27" spans="1:22" ht="12.75" customHeight="1">
      <c r="A27" s="15"/>
      <c r="B27" s="60" t="s">
        <v>138</v>
      </c>
      <c r="C27" s="60" t="s">
        <v>139</v>
      </c>
      <c r="D27" s="60" t="s">
        <v>38</v>
      </c>
      <c r="E27" s="74" t="s">
        <v>239</v>
      </c>
      <c r="F27" s="82">
        <v>0</v>
      </c>
      <c r="G27" s="2">
        <v>76.78</v>
      </c>
      <c r="H27" s="17">
        <f t="shared" si="0"/>
        <v>8.780000000000001</v>
      </c>
      <c r="I27" s="2">
        <v>2</v>
      </c>
      <c r="J27" s="2">
        <f>F27+I27</f>
        <v>2</v>
      </c>
      <c r="K27" s="83"/>
      <c r="L27" s="89" t="s">
        <v>248</v>
      </c>
      <c r="M27" s="19"/>
      <c r="N27" s="19">
        <f t="shared" si="2"/>
        <v>64</v>
      </c>
      <c r="O27" s="19"/>
      <c r="P27" s="19"/>
      <c r="Q27" s="19"/>
      <c r="R27" s="76"/>
      <c r="S27" s="89"/>
      <c r="T27" s="90"/>
      <c r="V27"/>
    </row>
    <row r="28" spans="1:22" ht="12.75" customHeight="1" thickBot="1">
      <c r="A28" s="40"/>
      <c r="B28" s="40"/>
      <c r="C28" s="40"/>
      <c r="D28" s="40"/>
      <c r="E28" s="75"/>
      <c r="F28" s="84"/>
      <c r="G28" s="85"/>
      <c r="H28" s="85"/>
      <c r="I28" s="85"/>
      <c r="J28" s="85"/>
      <c r="K28" s="86"/>
      <c r="L28" s="91"/>
      <c r="M28" s="92"/>
      <c r="N28" s="92"/>
      <c r="O28" s="92"/>
      <c r="P28" s="92"/>
      <c r="Q28" s="92"/>
      <c r="R28" s="109"/>
      <c r="S28" s="91"/>
      <c r="T28" s="93"/>
      <c r="V28"/>
    </row>
    <row r="29" spans="1:22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</sheetData>
  <sheetProtection/>
  <mergeCells count="5">
    <mergeCell ref="A1:E1"/>
    <mergeCell ref="A2:E2"/>
    <mergeCell ref="F7:K7"/>
    <mergeCell ref="L7:R7"/>
    <mergeCell ref="S7:T7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1"/>
  <sheetViews>
    <sheetView zoomScaleSheetLayoutView="100" zoomScalePageLayoutView="0" workbookViewId="0" topLeftCell="A1">
      <selection activeCell="A7" sqref="A7"/>
    </sheetView>
  </sheetViews>
  <sheetFormatPr defaultColWidth="12.00390625" defaultRowHeight="12.75" customHeight="1"/>
  <cols>
    <col min="1" max="1" width="6.140625" style="9" customWidth="1"/>
    <col min="2" max="2" width="33.140625" style="64" customWidth="1"/>
    <col min="3" max="3" width="20.7109375" style="56" customWidth="1"/>
    <col min="4" max="4" width="9.8515625" style="51" customWidth="1"/>
    <col min="5" max="5" width="8.140625" style="9" customWidth="1"/>
    <col min="6" max="7" width="6.421875" style="5" customWidth="1"/>
    <col min="8" max="8" width="5.57421875" style="5" customWidth="1"/>
    <col min="9" max="9" width="5.28125" style="5" customWidth="1"/>
    <col min="10" max="10" width="6.421875" style="5" customWidth="1"/>
    <col min="11" max="11" width="5.00390625" style="5" customWidth="1"/>
    <col min="12" max="12" width="6.421875" style="5" customWidth="1"/>
    <col min="13" max="13" width="5.421875" style="5" customWidth="1"/>
    <col min="14" max="15" width="6.421875" style="5" customWidth="1"/>
    <col min="16" max="16" width="5.7109375" style="5" bestFit="1" customWidth="1"/>
    <col min="17" max="17" width="6.28125" style="9" customWidth="1"/>
    <col min="18" max="19" width="6.57421875" style="9" customWidth="1"/>
    <col min="20" max="20" width="5.421875" style="9" customWidth="1"/>
    <col min="21" max="21" width="6.00390625" style="9" customWidth="1"/>
    <col min="22" max="22" width="6.28125" style="9" customWidth="1"/>
    <col min="23" max="23" width="5.8515625" style="9" customWidth="1"/>
    <col min="24" max="16384" width="12.00390625" style="9" customWidth="1"/>
  </cols>
  <sheetData>
    <row r="1" spans="1:5" ht="12.75" customHeight="1">
      <c r="A1" s="161" t="s">
        <v>16</v>
      </c>
      <c r="B1" s="161"/>
      <c r="C1" s="161"/>
      <c r="D1" s="161"/>
      <c r="E1" s="161"/>
    </row>
    <row r="2" spans="1:5" ht="12.75" customHeight="1">
      <c r="A2" s="161" t="s">
        <v>30</v>
      </c>
      <c r="B2" s="161"/>
      <c r="C2" s="161"/>
      <c r="D2" s="161"/>
      <c r="E2" s="161"/>
    </row>
    <row r="3" spans="1:5" ht="12.75" customHeight="1">
      <c r="A3" s="10"/>
      <c r="B3" s="58"/>
      <c r="C3" s="52"/>
      <c r="D3" s="46"/>
      <c r="E3" s="10"/>
    </row>
    <row r="4" spans="1:5" ht="12.75" customHeight="1">
      <c r="A4" s="12" t="s">
        <v>17</v>
      </c>
      <c r="B4" s="59"/>
      <c r="C4" s="53"/>
      <c r="D4" s="47"/>
      <c r="E4" s="13"/>
    </row>
    <row r="5" spans="1:16" ht="12.75" customHeight="1">
      <c r="A5" s="23" t="s">
        <v>21</v>
      </c>
      <c r="B5" s="59"/>
      <c r="C5" s="53"/>
      <c r="D5" s="47"/>
      <c r="E5" s="1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21" ht="12.75" customHeight="1">
      <c r="A6" s="23" t="s">
        <v>25</v>
      </c>
      <c r="B6" s="59"/>
      <c r="C6" s="53"/>
      <c r="D6" s="47"/>
      <c r="E6" s="13"/>
      <c r="F6" s="22"/>
      <c r="G6" s="22">
        <v>74</v>
      </c>
      <c r="H6" s="22"/>
      <c r="I6" s="22">
        <v>70</v>
      </c>
      <c r="J6" s="22"/>
      <c r="K6" s="22"/>
      <c r="L6" s="22"/>
      <c r="M6" s="22"/>
      <c r="N6" s="22"/>
      <c r="O6" s="22"/>
      <c r="P6" s="22"/>
      <c r="T6" s="9">
        <v>76</v>
      </c>
      <c r="U6" s="9">
        <v>72</v>
      </c>
    </row>
    <row r="7" spans="1:16" ht="12.75" customHeight="1">
      <c r="A7" s="21"/>
      <c r="B7" s="21"/>
      <c r="C7" s="54"/>
      <c r="D7" s="46"/>
      <c r="E7" s="10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 customHeight="1">
      <c r="A8" s="12" t="s">
        <v>5</v>
      </c>
      <c r="B8" s="59"/>
      <c r="C8" s="53"/>
      <c r="D8" s="47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 customHeight="1">
      <c r="A9" s="23" t="s">
        <v>23</v>
      </c>
      <c r="B9" s="59"/>
      <c r="C9" s="53"/>
      <c r="D9" s="47"/>
      <c r="E9" s="13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 customHeight="1" thickBot="1">
      <c r="A10" s="23" t="s">
        <v>25</v>
      </c>
      <c r="B10" s="59"/>
      <c r="C10" s="53"/>
      <c r="D10" s="47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23" ht="12.75" customHeight="1" thickBot="1">
      <c r="A11" s="14"/>
      <c r="B11" s="21"/>
      <c r="C11" s="54"/>
      <c r="D11" s="46"/>
      <c r="E11" s="10"/>
      <c r="F11" s="162" t="s">
        <v>253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4"/>
      <c r="Q11" s="168" t="s">
        <v>307</v>
      </c>
      <c r="R11" s="169"/>
      <c r="S11" s="169"/>
      <c r="T11" s="169"/>
      <c r="U11" s="169"/>
      <c r="V11" s="169"/>
      <c r="W11" s="170"/>
    </row>
    <row r="12" spans="1:23" ht="12.75" customHeight="1">
      <c r="A12" s="15" t="s">
        <v>0</v>
      </c>
      <c r="B12" s="60" t="s">
        <v>1</v>
      </c>
      <c r="C12" s="55" t="s">
        <v>2</v>
      </c>
      <c r="D12" s="48" t="s">
        <v>3</v>
      </c>
      <c r="E12" s="74" t="s">
        <v>4</v>
      </c>
      <c r="F12" s="77" t="s">
        <v>27</v>
      </c>
      <c r="G12" s="78" t="s">
        <v>249</v>
      </c>
      <c r="H12" s="78" t="s">
        <v>276</v>
      </c>
      <c r="I12" s="78" t="s">
        <v>251</v>
      </c>
      <c r="J12" s="78" t="s">
        <v>262</v>
      </c>
      <c r="K12" s="78" t="s">
        <v>27</v>
      </c>
      <c r="L12" s="78" t="s">
        <v>249</v>
      </c>
      <c r="M12" s="78" t="s">
        <v>251</v>
      </c>
      <c r="N12" s="78" t="s">
        <v>252</v>
      </c>
      <c r="O12" s="78" t="s">
        <v>246</v>
      </c>
      <c r="P12" s="79" t="s">
        <v>28</v>
      </c>
      <c r="Q12" s="105" t="s">
        <v>27</v>
      </c>
      <c r="R12" s="106" t="s">
        <v>249</v>
      </c>
      <c r="S12" s="106" t="s">
        <v>276</v>
      </c>
      <c r="T12" s="106" t="s">
        <v>251</v>
      </c>
      <c r="U12" s="106" t="s">
        <v>261</v>
      </c>
      <c r="V12" s="106" t="s">
        <v>306</v>
      </c>
      <c r="W12" s="107" t="s">
        <v>308</v>
      </c>
    </row>
    <row r="13" spans="1:23" ht="12.75" customHeight="1">
      <c r="A13" s="15"/>
      <c r="B13" s="60"/>
      <c r="C13" s="55"/>
      <c r="D13" s="48"/>
      <c r="E13" s="74"/>
      <c r="F13" s="82"/>
      <c r="G13" s="2"/>
      <c r="H13" s="2"/>
      <c r="I13" s="2"/>
      <c r="J13" s="2"/>
      <c r="K13" s="2"/>
      <c r="L13" s="2"/>
      <c r="M13" s="2"/>
      <c r="N13" s="2"/>
      <c r="O13" s="2"/>
      <c r="P13" s="83"/>
      <c r="Q13" s="89"/>
      <c r="R13" s="19"/>
      <c r="S13" s="19"/>
      <c r="T13" s="19"/>
      <c r="U13" s="19"/>
      <c r="V13" s="19"/>
      <c r="W13" s="90"/>
    </row>
    <row r="14" spans="1:23" ht="12.75" customHeight="1">
      <c r="A14" s="15"/>
      <c r="B14" s="60" t="s">
        <v>325</v>
      </c>
      <c r="C14" s="55" t="s">
        <v>326</v>
      </c>
      <c r="D14" s="48"/>
      <c r="E14" s="75" t="s">
        <v>5</v>
      </c>
      <c r="F14" s="82"/>
      <c r="G14" s="2"/>
      <c r="H14" s="2"/>
      <c r="I14" s="2"/>
      <c r="J14" s="2"/>
      <c r="K14" s="2"/>
      <c r="L14" s="2"/>
      <c r="M14" s="2"/>
      <c r="N14" s="2"/>
      <c r="O14" s="2"/>
      <c r="P14" s="83"/>
      <c r="Q14" s="89">
        <v>4</v>
      </c>
      <c r="R14" s="19">
        <v>82.29</v>
      </c>
      <c r="S14" s="19"/>
      <c r="T14" s="19">
        <v>2</v>
      </c>
      <c r="U14" s="19">
        <f aca="true" t="shared" si="0" ref="U14:U23">Q14+T14</f>
        <v>6</v>
      </c>
      <c r="V14" s="19"/>
      <c r="W14" s="90"/>
    </row>
    <row r="15" spans="1:23" ht="12.75" customHeight="1">
      <c r="A15" s="15"/>
      <c r="B15" s="60" t="s">
        <v>323</v>
      </c>
      <c r="C15" s="55" t="s">
        <v>324</v>
      </c>
      <c r="D15" s="48"/>
      <c r="E15" s="75" t="s">
        <v>5</v>
      </c>
      <c r="F15" s="82"/>
      <c r="G15" s="2"/>
      <c r="H15" s="2"/>
      <c r="I15" s="2"/>
      <c r="J15" s="2"/>
      <c r="K15" s="2"/>
      <c r="L15" s="2"/>
      <c r="M15" s="2"/>
      <c r="N15" s="2"/>
      <c r="O15" s="2"/>
      <c r="P15" s="83"/>
      <c r="Q15" s="89">
        <v>4</v>
      </c>
      <c r="R15" s="19">
        <v>84.09</v>
      </c>
      <c r="S15" s="19"/>
      <c r="T15" s="19">
        <v>3</v>
      </c>
      <c r="U15" s="19">
        <f t="shared" si="0"/>
        <v>7</v>
      </c>
      <c r="V15" s="19"/>
      <c r="W15" s="90"/>
    </row>
    <row r="16" spans="1:23" ht="12.75" customHeight="1">
      <c r="A16" s="40">
        <v>1</v>
      </c>
      <c r="B16" s="61" t="s">
        <v>40</v>
      </c>
      <c r="C16" s="29" t="s">
        <v>51</v>
      </c>
      <c r="D16" s="49" t="s">
        <v>41</v>
      </c>
      <c r="E16" s="75" t="s">
        <v>5</v>
      </c>
      <c r="F16" s="80">
        <v>4</v>
      </c>
      <c r="G16" s="17">
        <v>76.61</v>
      </c>
      <c r="H16" s="2"/>
      <c r="I16" s="17">
        <v>1</v>
      </c>
      <c r="J16" s="17">
        <f aca="true" t="shared" si="1" ref="J16:J23">F16+I16</f>
        <v>5</v>
      </c>
      <c r="K16" s="17"/>
      <c r="L16" s="17"/>
      <c r="M16" s="17"/>
      <c r="N16" s="17"/>
      <c r="O16" s="17">
        <f aca="true" t="shared" si="2" ref="O16:O42">J16+N16</f>
        <v>5</v>
      </c>
      <c r="P16" s="81"/>
      <c r="Q16" s="89"/>
      <c r="R16" s="19"/>
      <c r="S16" s="19"/>
      <c r="T16" s="19"/>
      <c r="U16" s="19">
        <f t="shared" si="0"/>
        <v>0</v>
      </c>
      <c r="V16" s="19"/>
      <c r="W16" s="90"/>
    </row>
    <row r="17" spans="1:23" ht="12.75" customHeight="1">
      <c r="A17" s="40">
        <v>2</v>
      </c>
      <c r="B17" s="61" t="s">
        <v>53</v>
      </c>
      <c r="C17" s="29" t="s">
        <v>54</v>
      </c>
      <c r="D17" s="49" t="s">
        <v>33</v>
      </c>
      <c r="E17" s="75" t="s">
        <v>5</v>
      </c>
      <c r="F17" s="80">
        <v>4</v>
      </c>
      <c r="G17" s="17">
        <v>69.41</v>
      </c>
      <c r="H17" s="2"/>
      <c r="I17" s="17"/>
      <c r="J17" s="17">
        <f t="shared" si="1"/>
        <v>4</v>
      </c>
      <c r="K17" s="17"/>
      <c r="L17" s="17"/>
      <c r="M17" s="17"/>
      <c r="N17" s="17">
        <f>K17+M17</f>
        <v>0</v>
      </c>
      <c r="O17" s="17">
        <f t="shared" si="2"/>
        <v>4</v>
      </c>
      <c r="P17" s="81"/>
      <c r="Q17" s="89"/>
      <c r="R17" s="19"/>
      <c r="S17" s="19"/>
      <c r="T17" s="19"/>
      <c r="U17" s="19">
        <f t="shared" si="0"/>
        <v>0</v>
      </c>
      <c r="V17" s="19"/>
      <c r="W17" s="90"/>
    </row>
    <row r="18" spans="1:23" ht="12.75" customHeight="1">
      <c r="A18" s="24">
        <v>3</v>
      </c>
      <c r="B18" s="61" t="s">
        <v>47</v>
      </c>
      <c r="C18" s="29" t="s">
        <v>58</v>
      </c>
      <c r="D18" s="49" t="s">
        <v>33</v>
      </c>
      <c r="E18" s="75" t="s">
        <v>5</v>
      </c>
      <c r="F18" s="80">
        <v>0</v>
      </c>
      <c r="G18" s="17">
        <v>74.49</v>
      </c>
      <c r="H18" s="2"/>
      <c r="I18" s="17">
        <v>1</v>
      </c>
      <c r="J18" s="17">
        <f t="shared" si="1"/>
        <v>1</v>
      </c>
      <c r="K18" s="17"/>
      <c r="L18" s="17"/>
      <c r="M18" s="17"/>
      <c r="N18" s="17">
        <f>K18+M18</f>
        <v>0</v>
      </c>
      <c r="O18" s="17">
        <f t="shared" si="2"/>
        <v>1</v>
      </c>
      <c r="P18" s="81"/>
      <c r="Q18" s="89">
        <v>0</v>
      </c>
      <c r="R18" s="19">
        <v>86.16</v>
      </c>
      <c r="S18" s="19"/>
      <c r="T18" s="19">
        <v>3</v>
      </c>
      <c r="U18" s="19">
        <f t="shared" si="0"/>
        <v>3</v>
      </c>
      <c r="V18" s="19"/>
      <c r="W18" s="90"/>
    </row>
    <row r="19" spans="1:23" ht="12.75" customHeight="1">
      <c r="A19" s="24">
        <v>4</v>
      </c>
      <c r="B19" s="65" t="s">
        <v>62</v>
      </c>
      <c r="C19" s="39" t="s">
        <v>63</v>
      </c>
      <c r="D19" s="49" t="s">
        <v>64</v>
      </c>
      <c r="E19" s="75" t="s">
        <v>5</v>
      </c>
      <c r="F19" s="80">
        <v>0</v>
      </c>
      <c r="G19" s="17">
        <v>69.44</v>
      </c>
      <c r="H19" s="2"/>
      <c r="I19" s="17"/>
      <c r="J19" s="17">
        <f t="shared" si="1"/>
        <v>0</v>
      </c>
      <c r="K19" s="17"/>
      <c r="L19" s="17"/>
      <c r="M19" s="17"/>
      <c r="N19" s="17"/>
      <c r="O19" s="17">
        <f t="shared" si="2"/>
        <v>0</v>
      </c>
      <c r="P19" s="81"/>
      <c r="Q19" s="89">
        <v>0</v>
      </c>
      <c r="R19" s="19">
        <v>78.62</v>
      </c>
      <c r="S19" s="19"/>
      <c r="T19" s="19">
        <v>1</v>
      </c>
      <c r="U19" s="19">
        <f t="shared" si="0"/>
        <v>1</v>
      </c>
      <c r="V19" s="19"/>
      <c r="W19" s="90"/>
    </row>
    <row r="20" spans="1:23" ht="12.75" customHeight="1">
      <c r="A20" s="24">
        <v>5</v>
      </c>
      <c r="B20" s="61" t="s">
        <v>49</v>
      </c>
      <c r="C20" s="29" t="s">
        <v>50</v>
      </c>
      <c r="D20" s="49" t="s">
        <v>33</v>
      </c>
      <c r="E20" s="75" t="s">
        <v>5</v>
      </c>
      <c r="F20" s="80">
        <v>0</v>
      </c>
      <c r="G20" s="17">
        <v>72.36</v>
      </c>
      <c r="H20" s="2"/>
      <c r="I20" s="17"/>
      <c r="J20" s="17">
        <f t="shared" si="1"/>
        <v>0</v>
      </c>
      <c r="K20" s="17"/>
      <c r="L20" s="17"/>
      <c r="M20" s="17"/>
      <c r="N20" s="17"/>
      <c r="O20" s="17">
        <f t="shared" si="2"/>
        <v>0</v>
      </c>
      <c r="P20" s="81"/>
      <c r="Q20" s="89"/>
      <c r="R20" s="19"/>
      <c r="S20" s="19"/>
      <c r="T20" s="19"/>
      <c r="U20" s="19">
        <f t="shared" si="0"/>
        <v>0</v>
      </c>
      <c r="V20" s="19"/>
      <c r="W20" s="90"/>
    </row>
    <row r="21" spans="1:23" ht="12.75" customHeight="1">
      <c r="A21" s="24">
        <v>6</v>
      </c>
      <c r="B21" s="61" t="s">
        <v>55</v>
      </c>
      <c r="C21" s="29" t="s">
        <v>56</v>
      </c>
      <c r="D21" s="49" t="s">
        <v>57</v>
      </c>
      <c r="E21" s="75" t="s">
        <v>5</v>
      </c>
      <c r="F21" s="80">
        <v>0</v>
      </c>
      <c r="G21" s="17">
        <v>73.41</v>
      </c>
      <c r="H21" s="2"/>
      <c r="I21" s="17"/>
      <c r="J21" s="17">
        <f t="shared" si="1"/>
        <v>0</v>
      </c>
      <c r="K21" s="17"/>
      <c r="L21" s="17"/>
      <c r="M21" s="17"/>
      <c r="N21" s="17">
        <f aca="true" t="shared" si="3" ref="N21:N42">K21+M21</f>
        <v>0</v>
      </c>
      <c r="O21" s="17">
        <f t="shared" si="2"/>
        <v>0</v>
      </c>
      <c r="P21" s="81"/>
      <c r="Q21" s="89"/>
      <c r="R21" s="19"/>
      <c r="S21" s="19"/>
      <c r="T21" s="19"/>
      <c r="U21" s="19">
        <f t="shared" si="0"/>
        <v>0</v>
      </c>
      <c r="V21" s="19"/>
      <c r="W21" s="90"/>
    </row>
    <row r="22" spans="1:23" ht="12.75" customHeight="1">
      <c r="A22" s="24">
        <v>7</v>
      </c>
      <c r="B22" s="61" t="s">
        <v>62</v>
      </c>
      <c r="C22" s="29" t="s">
        <v>65</v>
      </c>
      <c r="D22" s="50" t="s">
        <v>64</v>
      </c>
      <c r="E22" s="75" t="s">
        <v>5</v>
      </c>
      <c r="F22" s="80">
        <v>0</v>
      </c>
      <c r="G22" s="17">
        <v>70.13</v>
      </c>
      <c r="H22" s="17"/>
      <c r="I22" s="17"/>
      <c r="J22" s="17">
        <f t="shared" si="1"/>
        <v>0</v>
      </c>
      <c r="K22" s="17"/>
      <c r="L22" s="17"/>
      <c r="M22" s="17"/>
      <c r="N22" s="17">
        <f t="shared" si="3"/>
        <v>0</v>
      </c>
      <c r="O22" s="17">
        <f t="shared" si="2"/>
        <v>0</v>
      </c>
      <c r="P22" s="81"/>
      <c r="Q22" s="89">
        <v>0</v>
      </c>
      <c r="R22" s="19">
        <v>74.07</v>
      </c>
      <c r="S22" s="19"/>
      <c r="T22" s="19"/>
      <c r="U22" s="19">
        <f t="shared" si="0"/>
        <v>0</v>
      </c>
      <c r="V22" s="19"/>
      <c r="W22" s="90"/>
    </row>
    <row r="23" spans="1:23" ht="12.75" customHeight="1">
      <c r="A23" s="24">
        <v>8</v>
      </c>
      <c r="B23" s="61" t="s">
        <v>40</v>
      </c>
      <c r="C23" s="29" t="s">
        <v>52</v>
      </c>
      <c r="D23" s="50" t="s">
        <v>41</v>
      </c>
      <c r="E23" s="75" t="s">
        <v>5</v>
      </c>
      <c r="F23" s="80">
        <v>0</v>
      </c>
      <c r="G23" s="17">
        <v>68.16</v>
      </c>
      <c r="H23" s="17"/>
      <c r="I23" s="17"/>
      <c r="J23" s="17">
        <f t="shared" si="1"/>
        <v>0</v>
      </c>
      <c r="K23" s="17"/>
      <c r="L23" s="17"/>
      <c r="M23" s="17"/>
      <c r="N23" s="17">
        <f t="shared" si="3"/>
        <v>0</v>
      </c>
      <c r="O23" s="17">
        <f t="shared" si="2"/>
        <v>0</v>
      </c>
      <c r="P23" s="81"/>
      <c r="Q23" s="89">
        <v>0</v>
      </c>
      <c r="R23" s="19">
        <v>79.71</v>
      </c>
      <c r="S23" s="19"/>
      <c r="T23" s="19">
        <v>1</v>
      </c>
      <c r="U23" s="19">
        <f t="shared" si="0"/>
        <v>1</v>
      </c>
      <c r="V23" s="19"/>
      <c r="W23" s="90"/>
    </row>
    <row r="24" spans="1:23" ht="12.75" customHeight="1">
      <c r="A24" s="24">
        <v>24</v>
      </c>
      <c r="B24" s="61" t="s">
        <v>135</v>
      </c>
      <c r="C24" s="29" t="s">
        <v>136</v>
      </c>
      <c r="D24" s="50" t="s">
        <v>38</v>
      </c>
      <c r="E24" s="75" t="s">
        <v>300</v>
      </c>
      <c r="F24" s="80">
        <v>0</v>
      </c>
      <c r="G24" s="17">
        <v>68.98</v>
      </c>
      <c r="H24" s="2">
        <f aca="true" t="shared" si="4" ref="H24:H41">ABS($I$6-G24)</f>
        <v>1.019999999999996</v>
      </c>
      <c r="I24" s="17"/>
      <c r="J24" s="17">
        <f aca="true" t="shared" si="5" ref="J24:J41">F24+I24</f>
        <v>0</v>
      </c>
      <c r="K24" s="17">
        <v>0</v>
      </c>
      <c r="L24" s="17">
        <v>69.97</v>
      </c>
      <c r="M24" s="17"/>
      <c r="N24" s="17">
        <f t="shared" si="3"/>
        <v>0</v>
      </c>
      <c r="O24" s="17">
        <f t="shared" si="2"/>
        <v>0</v>
      </c>
      <c r="P24" s="81">
        <v>4</v>
      </c>
      <c r="Q24" s="89">
        <v>0</v>
      </c>
      <c r="R24" s="19">
        <v>72.14</v>
      </c>
      <c r="S24" s="19">
        <f aca="true" t="shared" si="6" ref="S24:S42">ABS($U$6-R24)</f>
        <v>0.14000000000000057</v>
      </c>
      <c r="T24" s="19"/>
      <c r="U24" s="19">
        <f aca="true" t="shared" si="7" ref="U24:U41">Q24+T24</f>
        <v>0</v>
      </c>
      <c r="V24" s="19">
        <f aca="true" t="shared" si="8" ref="V24:V41">O24+U24</f>
        <v>0</v>
      </c>
      <c r="W24" s="90">
        <v>1</v>
      </c>
    </row>
    <row r="25" spans="1:23" ht="12.75" customHeight="1">
      <c r="A25" s="24">
        <v>10</v>
      </c>
      <c r="B25" s="61" t="s">
        <v>147</v>
      </c>
      <c r="C25" s="29" t="s">
        <v>148</v>
      </c>
      <c r="D25" s="49" t="s">
        <v>137</v>
      </c>
      <c r="E25" s="75" t="s">
        <v>300</v>
      </c>
      <c r="F25" s="100">
        <v>0</v>
      </c>
      <c r="G25" s="4">
        <v>65.97</v>
      </c>
      <c r="H25" s="2">
        <f t="shared" si="4"/>
        <v>4.030000000000001</v>
      </c>
      <c r="I25" s="4"/>
      <c r="J25" s="17">
        <f t="shared" si="5"/>
        <v>0</v>
      </c>
      <c r="K25" s="4">
        <v>8</v>
      </c>
      <c r="L25" s="4">
        <v>65.58</v>
      </c>
      <c r="M25" s="4"/>
      <c r="N25" s="17">
        <f t="shared" si="3"/>
        <v>8</v>
      </c>
      <c r="O25" s="17">
        <f t="shared" si="2"/>
        <v>8</v>
      </c>
      <c r="P25" s="81">
        <v>18</v>
      </c>
      <c r="Q25" s="89">
        <v>0</v>
      </c>
      <c r="R25" s="19">
        <v>72.48</v>
      </c>
      <c r="S25" s="19">
        <f t="shared" si="6"/>
        <v>0.480000000000004</v>
      </c>
      <c r="T25" s="19"/>
      <c r="U25" s="19">
        <f t="shared" si="7"/>
        <v>0</v>
      </c>
      <c r="V25" s="19">
        <f t="shared" si="8"/>
        <v>8</v>
      </c>
      <c r="W25" s="90">
        <v>2</v>
      </c>
    </row>
    <row r="26" spans="1:23" ht="12.75" customHeight="1">
      <c r="A26" s="24">
        <v>18</v>
      </c>
      <c r="B26" s="65" t="s">
        <v>131</v>
      </c>
      <c r="C26" s="39" t="s">
        <v>132</v>
      </c>
      <c r="D26" s="49" t="s">
        <v>38</v>
      </c>
      <c r="E26" s="75" t="s">
        <v>300</v>
      </c>
      <c r="F26" s="80">
        <v>0</v>
      </c>
      <c r="G26" s="17">
        <v>65.69</v>
      </c>
      <c r="H26" s="2">
        <f t="shared" si="4"/>
        <v>4.310000000000002</v>
      </c>
      <c r="I26" s="17"/>
      <c r="J26" s="17">
        <f t="shared" si="5"/>
        <v>0</v>
      </c>
      <c r="K26" s="17">
        <v>0</v>
      </c>
      <c r="L26" s="17">
        <v>65.42</v>
      </c>
      <c r="M26" s="17"/>
      <c r="N26" s="17">
        <f t="shared" si="3"/>
        <v>0</v>
      </c>
      <c r="O26" s="17">
        <f t="shared" si="2"/>
        <v>0</v>
      </c>
      <c r="P26" s="81">
        <v>10</v>
      </c>
      <c r="Q26" s="89">
        <v>0</v>
      </c>
      <c r="R26" s="19">
        <v>72.53</v>
      </c>
      <c r="S26" s="19">
        <f t="shared" si="6"/>
        <v>0.5300000000000011</v>
      </c>
      <c r="T26" s="19"/>
      <c r="U26" s="19">
        <f t="shared" si="7"/>
        <v>0</v>
      </c>
      <c r="V26" s="19">
        <f t="shared" si="8"/>
        <v>0</v>
      </c>
      <c r="W26" s="90">
        <v>3</v>
      </c>
    </row>
    <row r="27" spans="1:23" ht="12.75" customHeight="1">
      <c r="A27" s="24">
        <v>14</v>
      </c>
      <c r="B27" s="61" t="s">
        <v>143</v>
      </c>
      <c r="C27" s="29" t="s">
        <v>144</v>
      </c>
      <c r="D27" s="49" t="s">
        <v>33</v>
      </c>
      <c r="E27" s="75" t="s">
        <v>300</v>
      </c>
      <c r="F27" s="100">
        <v>4</v>
      </c>
      <c r="G27" s="4">
        <v>63.26</v>
      </c>
      <c r="H27" s="2">
        <f t="shared" si="4"/>
        <v>6.740000000000002</v>
      </c>
      <c r="I27" s="4"/>
      <c r="J27" s="17">
        <f t="shared" si="5"/>
        <v>4</v>
      </c>
      <c r="K27" s="4">
        <v>0</v>
      </c>
      <c r="L27" s="4">
        <v>62.37</v>
      </c>
      <c r="M27" s="4"/>
      <c r="N27" s="17">
        <f t="shared" si="3"/>
        <v>0</v>
      </c>
      <c r="O27" s="17">
        <f t="shared" si="2"/>
        <v>4</v>
      </c>
      <c r="P27" s="81">
        <v>14</v>
      </c>
      <c r="Q27" s="89">
        <v>0</v>
      </c>
      <c r="R27" s="19">
        <v>72.85</v>
      </c>
      <c r="S27" s="19">
        <f t="shared" si="6"/>
        <v>0.8499999999999943</v>
      </c>
      <c r="T27" s="19"/>
      <c r="U27" s="19">
        <f t="shared" si="7"/>
        <v>0</v>
      </c>
      <c r="V27" s="19">
        <f t="shared" si="8"/>
        <v>4</v>
      </c>
      <c r="W27" s="90">
        <v>4</v>
      </c>
    </row>
    <row r="28" spans="1:23" ht="12.75" customHeight="1">
      <c r="A28" s="24">
        <v>20</v>
      </c>
      <c r="B28" s="65" t="s">
        <v>124</v>
      </c>
      <c r="C28" s="39" t="s">
        <v>126</v>
      </c>
      <c r="D28" s="49" t="s">
        <v>33</v>
      </c>
      <c r="E28" s="75" t="s">
        <v>300</v>
      </c>
      <c r="F28" s="80">
        <v>0</v>
      </c>
      <c r="G28" s="17">
        <v>67.81</v>
      </c>
      <c r="H28" s="2">
        <f t="shared" si="4"/>
        <v>2.1899999999999977</v>
      </c>
      <c r="I28" s="17"/>
      <c r="J28" s="17">
        <f t="shared" si="5"/>
        <v>0</v>
      </c>
      <c r="K28" s="17">
        <v>0</v>
      </c>
      <c r="L28" s="17">
        <v>66.66</v>
      </c>
      <c r="M28" s="17"/>
      <c r="N28" s="17">
        <f t="shared" si="3"/>
        <v>0</v>
      </c>
      <c r="O28" s="17">
        <f t="shared" si="2"/>
        <v>0</v>
      </c>
      <c r="P28" s="81">
        <v>8</v>
      </c>
      <c r="Q28" s="89">
        <v>0</v>
      </c>
      <c r="R28" s="19">
        <v>72.93</v>
      </c>
      <c r="S28" s="19">
        <f t="shared" si="6"/>
        <v>0.9300000000000068</v>
      </c>
      <c r="T28" s="19"/>
      <c r="U28" s="19">
        <f t="shared" si="7"/>
        <v>0</v>
      </c>
      <c r="V28" s="19">
        <f t="shared" si="8"/>
        <v>0</v>
      </c>
      <c r="W28" s="90"/>
    </row>
    <row r="29" spans="1:23" ht="12.75" customHeight="1">
      <c r="A29" s="15">
        <v>27</v>
      </c>
      <c r="B29" s="60" t="s">
        <v>274</v>
      </c>
      <c r="C29" s="55" t="s">
        <v>275</v>
      </c>
      <c r="D29" s="48" t="s">
        <v>33</v>
      </c>
      <c r="E29" s="75" t="s">
        <v>300</v>
      </c>
      <c r="F29" s="82">
        <v>0</v>
      </c>
      <c r="G29" s="2">
        <v>69.93</v>
      </c>
      <c r="H29" s="2">
        <f t="shared" si="4"/>
        <v>0.06999999999999318</v>
      </c>
      <c r="I29" s="2"/>
      <c r="J29" s="17">
        <f t="shared" si="5"/>
        <v>0</v>
      </c>
      <c r="K29" s="2">
        <v>0</v>
      </c>
      <c r="L29" s="2">
        <v>68.96</v>
      </c>
      <c r="M29" s="2"/>
      <c r="N29" s="17">
        <f t="shared" si="3"/>
        <v>0</v>
      </c>
      <c r="O29" s="17">
        <f t="shared" si="2"/>
        <v>0</v>
      </c>
      <c r="P29" s="83">
        <v>1</v>
      </c>
      <c r="Q29" s="89">
        <v>0</v>
      </c>
      <c r="R29" s="19">
        <v>73.07</v>
      </c>
      <c r="S29" s="19">
        <f t="shared" si="6"/>
        <v>1.0699999999999932</v>
      </c>
      <c r="T29" s="19"/>
      <c r="U29" s="19">
        <f t="shared" si="7"/>
        <v>0</v>
      </c>
      <c r="V29" s="19">
        <f t="shared" si="8"/>
        <v>0</v>
      </c>
      <c r="W29" s="90"/>
    </row>
    <row r="30" spans="1:23" ht="12.75" customHeight="1">
      <c r="A30" s="24">
        <v>15</v>
      </c>
      <c r="B30" s="61" t="s">
        <v>155</v>
      </c>
      <c r="C30" s="29" t="s">
        <v>156</v>
      </c>
      <c r="D30" s="50" t="s">
        <v>38</v>
      </c>
      <c r="E30" s="75" t="s">
        <v>300</v>
      </c>
      <c r="F30" s="100">
        <v>0</v>
      </c>
      <c r="G30" s="4">
        <v>63.46</v>
      </c>
      <c r="H30" s="2">
        <f t="shared" si="4"/>
        <v>6.539999999999999</v>
      </c>
      <c r="I30" s="4"/>
      <c r="J30" s="17">
        <f t="shared" si="5"/>
        <v>0</v>
      </c>
      <c r="K30" s="4">
        <v>4</v>
      </c>
      <c r="L30" s="4">
        <v>68.65</v>
      </c>
      <c r="M30" s="4"/>
      <c r="N30" s="17">
        <f t="shared" si="3"/>
        <v>4</v>
      </c>
      <c r="O30" s="17">
        <f t="shared" si="2"/>
        <v>4</v>
      </c>
      <c r="P30" s="83">
        <v>13</v>
      </c>
      <c r="Q30" s="89">
        <v>0</v>
      </c>
      <c r="R30" s="19">
        <v>70.74</v>
      </c>
      <c r="S30" s="19">
        <f t="shared" si="6"/>
        <v>1.2600000000000051</v>
      </c>
      <c r="T30" s="19"/>
      <c r="U30" s="19">
        <f t="shared" si="7"/>
        <v>0</v>
      </c>
      <c r="V30" s="19">
        <f t="shared" si="8"/>
        <v>4</v>
      </c>
      <c r="W30" s="90"/>
    </row>
    <row r="31" spans="1:23" ht="12.75" customHeight="1">
      <c r="A31" s="24">
        <v>13</v>
      </c>
      <c r="B31" s="61" t="s">
        <v>153</v>
      </c>
      <c r="C31" s="29" t="s">
        <v>154</v>
      </c>
      <c r="D31" s="50" t="s">
        <v>33</v>
      </c>
      <c r="E31" s="75" t="s">
        <v>300</v>
      </c>
      <c r="F31" s="100">
        <v>0</v>
      </c>
      <c r="G31" s="4">
        <v>69.79</v>
      </c>
      <c r="H31" s="2">
        <f t="shared" si="4"/>
        <v>0.20999999999999375</v>
      </c>
      <c r="I31" s="4"/>
      <c r="J31" s="17">
        <f t="shared" si="5"/>
        <v>0</v>
      </c>
      <c r="K31" s="4">
        <v>8</v>
      </c>
      <c r="L31" s="4">
        <v>66.01</v>
      </c>
      <c r="M31" s="4"/>
      <c r="N31" s="17">
        <f t="shared" si="3"/>
        <v>8</v>
      </c>
      <c r="O31" s="17">
        <f t="shared" si="2"/>
        <v>8</v>
      </c>
      <c r="P31" s="83">
        <v>15</v>
      </c>
      <c r="Q31" s="89">
        <v>0</v>
      </c>
      <c r="R31" s="19">
        <v>74.91</v>
      </c>
      <c r="S31" s="19">
        <f t="shared" si="6"/>
        <v>2.9099999999999966</v>
      </c>
      <c r="T31" s="19"/>
      <c r="U31" s="19">
        <f t="shared" si="7"/>
        <v>0</v>
      </c>
      <c r="V31" s="19">
        <f t="shared" si="8"/>
        <v>8</v>
      </c>
      <c r="W31" s="90"/>
    </row>
    <row r="32" spans="1:23" ht="12.75" customHeight="1">
      <c r="A32" s="24">
        <v>16</v>
      </c>
      <c r="B32" s="61" t="s">
        <v>141</v>
      </c>
      <c r="C32" s="29" t="s">
        <v>142</v>
      </c>
      <c r="D32" s="49" t="s">
        <v>64</v>
      </c>
      <c r="E32" s="75" t="s">
        <v>300</v>
      </c>
      <c r="F32" s="100">
        <v>0</v>
      </c>
      <c r="G32" s="4">
        <v>65.89</v>
      </c>
      <c r="H32" s="2">
        <f t="shared" si="4"/>
        <v>4.109999999999999</v>
      </c>
      <c r="I32" s="4"/>
      <c r="J32" s="17">
        <f t="shared" si="5"/>
        <v>0</v>
      </c>
      <c r="K32" s="4">
        <v>4</v>
      </c>
      <c r="L32" s="4">
        <v>67.34</v>
      </c>
      <c r="M32" s="4"/>
      <c r="N32" s="17">
        <f t="shared" si="3"/>
        <v>4</v>
      </c>
      <c r="O32" s="17">
        <f t="shared" si="2"/>
        <v>4</v>
      </c>
      <c r="P32" s="81">
        <v>12</v>
      </c>
      <c r="Q32" s="89">
        <v>0</v>
      </c>
      <c r="R32" s="19">
        <v>69.08</v>
      </c>
      <c r="S32" s="19">
        <f t="shared" si="6"/>
        <v>2.9200000000000017</v>
      </c>
      <c r="T32" s="19"/>
      <c r="U32" s="19">
        <f t="shared" si="7"/>
        <v>0</v>
      </c>
      <c r="V32" s="19">
        <f t="shared" si="8"/>
        <v>4</v>
      </c>
      <c r="W32" s="90"/>
    </row>
    <row r="33" spans="1:23" ht="12.75" customHeight="1">
      <c r="A33" s="15">
        <v>25</v>
      </c>
      <c r="B33" s="60" t="s">
        <v>272</v>
      </c>
      <c r="C33" s="55" t="s">
        <v>273</v>
      </c>
      <c r="D33" s="48" t="s">
        <v>33</v>
      </c>
      <c r="E33" s="75" t="s">
        <v>300</v>
      </c>
      <c r="F33" s="82">
        <v>0</v>
      </c>
      <c r="G33" s="2">
        <v>69.51</v>
      </c>
      <c r="H33" s="2">
        <f t="shared" si="4"/>
        <v>0.4899999999999949</v>
      </c>
      <c r="I33" s="2"/>
      <c r="J33" s="17">
        <f t="shared" si="5"/>
        <v>0</v>
      </c>
      <c r="K33" s="2">
        <v>0</v>
      </c>
      <c r="L33" s="2">
        <v>66.23</v>
      </c>
      <c r="M33" s="2"/>
      <c r="N33" s="17">
        <f t="shared" si="3"/>
        <v>0</v>
      </c>
      <c r="O33" s="17">
        <f t="shared" si="2"/>
        <v>0</v>
      </c>
      <c r="P33" s="83">
        <v>3</v>
      </c>
      <c r="Q33" s="89">
        <v>0</v>
      </c>
      <c r="R33" s="19">
        <v>68.9</v>
      </c>
      <c r="S33" s="19">
        <f t="shared" si="6"/>
        <v>3.0999999999999943</v>
      </c>
      <c r="T33" s="19"/>
      <c r="U33" s="19">
        <f t="shared" si="7"/>
        <v>0</v>
      </c>
      <c r="V33" s="19">
        <f t="shared" si="8"/>
        <v>0</v>
      </c>
      <c r="W33" s="90"/>
    </row>
    <row r="34" spans="1:23" ht="12.75" customHeight="1">
      <c r="A34" s="24">
        <v>26</v>
      </c>
      <c r="B34" s="61" t="s">
        <v>138</v>
      </c>
      <c r="C34" s="29" t="s">
        <v>140</v>
      </c>
      <c r="D34" s="49" t="s">
        <v>38</v>
      </c>
      <c r="E34" s="75" t="s">
        <v>300</v>
      </c>
      <c r="F34" s="80">
        <v>0</v>
      </c>
      <c r="G34" s="17">
        <v>70.2</v>
      </c>
      <c r="H34" s="2">
        <f t="shared" si="4"/>
        <v>0.20000000000000284</v>
      </c>
      <c r="I34" s="17"/>
      <c r="J34" s="17">
        <f t="shared" si="5"/>
        <v>0</v>
      </c>
      <c r="K34" s="17">
        <v>0</v>
      </c>
      <c r="L34" s="17">
        <v>69.37</v>
      </c>
      <c r="M34" s="17"/>
      <c r="N34" s="17">
        <f t="shared" si="3"/>
        <v>0</v>
      </c>
      <c r="O34" s="17">
        <f t="shared" si="2"/>
        <v>0</v>
      </c>
      <c r="P34" s="81">
        <v>2</v>
      </c>
      <c r="Q34" s="89">
        <v>0</v>
      </c>
      <c r="R34" s="19">
        <v>67.2</v>
      </c>
      <c r="S34" s="19">
        <f t="shared" si="6"/>
        <v>4.799999999999997</v>
      </c>
      <c r="T34" s="19"/>
      <c r="U34" s="19">
        <f t="shared" si="7"/>
        <v>0</v>
      </c>
      <c r="V34" s="19">
        <f t="shared" si="8"/>
        <v>0</v>
      </c>
      <c r="W34" s="90"/>
    </row>
    <row r="35" spans="1:23" ht="12.75" customHeight="1">
      <c r="A35" s="24">
        <v>11</v>
      </c>
      <c r="B35" s="61" t="s">
        <v>44</v>
      </c>
      <c r="C35" s="29" t="s">
        <v>149</v>
      </c>
      <c r="D35" s="50" t="s">
        <v>46</v>
      </c>
      <c r="E35" s="75" t="s">
        <v>300</v>
      </c>
      <c r="F35" s="100">
        <v>0</v>
      </c>
      <c r="G35" s="4">
        <v>73.92</v>
      </c>
      <c r="H35" s="2">
        <f t="shared" si="4"/>
        <v>3.9200000000000017</v>
      </c>
      <c r="I35" s="4"/>
      <c r="J35" s="17">
        <f t="shared" si="5"/>
        <v>0</v>
      </c>
      <c r="K35" s="4">
        <v>8</v>
      </c>
      <c r="L35" s="4">
        <v>72.4</v>
      </c>
      <c r="M35" s="4"/>
      <c r="N35" s="17">
        <f t="shared" si="3"/>
        <v>8</v>
      </c>
      <c r="O35" s="17">
        <f t="shared" si="2"/>
        <v>8</v>
      </c>
      <c r="P35" s="83">
        <v>17</v>
      </c>
      <c r="Q35" s="89">
        <v>0</v>
      </c>
      <c r="R35" s="19">
        <v>81.03</v>
      </c>
      <c r="S35" s="19">
        <f t="shared" si="6"/>
        <v>9.030000000000001</v>
      </c>
      <c r="T35" s="19">
        <v>2</v>
      </c>
      <c r="U35" s="19">
        <f t="shared" si="7"/>
        <v>2</v>
      </c>
      <c r="V35" s="19">
        <f t="shared" si="8"/>
        <v>10</v>
      </c>
      <c r="W35" s="90"/>
    </row>
    <row r="36" spans="1:23" ht="12.75" customHeight="1">
      <c r="A36" s="24">
        <v>19</v>
      </c>
      <c r="B36" s="61" t="s">
        <v>124</v>
      </c>
      <c r="C36" s="29" t="s">
        <v>125</v>
      </c>
      <c r="D36" s="49" t="s">
        <v>33</v>
      </c>
      <c r="E36" s="75" t="s">
        <v>300</v>
      </c>
      <c r="F36" s="80">
        <v>0</v>
      </c>
      <c r="G36" s="17">
        <v>67.11</v>
      </c>
      <c r="H36" s="2">
        <f t="shared" si="4"/>
        <v>2.8900000000000006</v>
      </c>
      <c r="I36" s="17"/>
      <c r="J36" s="17">
        <f t="shared" si="5"/>
        <v>0</v>
      </c>
      <c r="K36" s="17">
        <v>0</v>
      </c>
      <c r="L36" s="17">
        <v>65.23</v>
      </c>
      <c r="M36" s="17"/>
      <c r="N36" s="17">
        <f t="shared" si="3"/>
        <v>0</v>
      </c>
      <c r="O36" s="17">
        <f t="shared" si="2"/>
        <v>0</v>
      </c>
      <c r="P36" s="83">
        <v>9</v>
      </c>
      <c r="Q36" s="89">
        <v>4</v>
      </c>
      <c r="R36" s="19">
        <v>71.57</v>
      </c>
      <c r="S36" s="19">
        <f t="shared" si="6"/>
        <v>0.4300000000000068</v>
      </c>
      <c r="T36" s="19"/>
      <c r="U36" s="19">
        <f t="shared" si="7"/>
        <v>4</v>
      </c>
      <c r="V36" s="19">
        <f t="shared" si="8"/>
        <v>4</v>
      </c>
      <c r="W36" s="90"/>
    </row>
    <row r="37" spans="1:23" ht="12.75" customHeight="1">
      <c r="A37" s="24">
        <v>17</v>
      </c>
      <c r="B37" s="61" t="s">
        <v>133</v>
      </c>
      <c r="C37" s="29" t="s">
        <v>134</v>
      </c>
      <c r="D37" s="50" t="s">
        <v>33</v>
      </c>
      <c r="E37" s="75" t="s">
        <v>300</v>
      </c>
      <c r="F37" s="80">
        <v>0</v>
      </c>
      <c r="G37" s="17">
        <v>67.59</v>
      </c>
      <c r="H37" s="2">
        <f t="shared" si="4"/>
        <v>2.4099999999999966</v>
      </c>
      <c r="I37" s="17"/>
      <c r="J37" s="17">
        <f t="shared" si="5"/>
        <v>0</v>
      </c>
      <c r="K37" s="17">
        <v>4</v>
      </c>
      <c r="L37" s="17">
        <v>68.21</v>
      </c>
      <c r="M37" s="17"/>
      <c r="N37" s="17">
        <f t="shared" si="3"/>
        <v>4</v>
      </c>
      <c r="O37" s="17">
        <f t="shared" si="2"/>
        <v>4</v>
      </c>
      <c r="P37" s="83">
        <v>11</v>
      </c>
      <c r="Q37" s="89">
        <v>4</v>
      </c>
      <c r="R37" s="19">
        <v>74.08</v>
      </c>
      <c r="S37" s="19">
        <f t="shared" si="6"/>
        <v>2.0799999999999983</v>
      </c>
      <c r="T37" s="19"/>
      <c r="U37" s="19">
        <f t="shared" si="7"/>
        <v>4</v>
      </c>
      <c r="V37" s="19">
        <f t="shared" si="8"/>
        <v>8</v>
      </c>
      <c r="W37" s="90"/>
    </row>
    <row r="38" spans="1:23" ht="12.75" customHeight="1">
      <c r="A38" s="24">
        <v>22</v>
      </c>
      <c r="B38" s="61" t="s">
        <v>151</v>
      </c>
      <c r="C38" s="29" t="s">
        <v>152</v>
      </c>
      <c r="D38" s="50" t="s">
        <v>33</v>
      </c>
      <c r="E38" s="75" t="s">
        <v>300</v>
      </c>
      <c r="F38" s="100">
        <v>0</v>
      </c>
      <c r="G38" s="4">
        <v>68.53</v>
      </c>
      <c r="H38" s="2">
        <f t="shared" si="4"/>
        <v>1.4699999999999989</v>
      </c>
      <c r="I38" s="4"/>
      <c r="J38" s="17">
        <f t="shared" si="5"/>
        <v>0</v>
      </c>
      <c r="K38" s="4">
        <v>0</v>
      </c>
      <c r="L38" s="4">
        <v>68.93</v>
      </c>
      <c r="M38" s="4"/>
      <c r="N38" s="17">
        <f t="shared" si="3"/>
        <v>0</v>
      </c>
      <c r="O38" s="17">
        <f t="shared" si="2"/>
        <v>0</v>
      </c>
      <c r="P38" s="81">
        <v>6</v>
      </c>
      <c r="Q38" s="89">
        <v>4</v>
      </c>
      <c r="R38" s="19">
        <v>76.32</v>
      </c>
      <c r="S38" s="19">
        <f t="shared" si="6"/>
        <v>4.319999999999993</v>
      </c>
      <c r="T38" s="19">
        <v>1</v>
      </c>
      <c r="U38" s="19">
        <f t="shared" si="7"/>
        <v>5</v>
      </c>
      <c r="V38" s="19">
        <f t="shared" si="8"/>
        <v>5</v>
      </c>
      <c r="W38" s="90"/>
    </row>
    <row r="39" spans="1:23" ht="12.75" customHeight="1">
      <c r="A39" s="24">
        <v>23</v>
      </c>
      <c r="B39" s="61" t="s">
        <v>129</v>
      </c>
      <c r="C39" s="29" t="s">
        <v>130</v>
      </c>
      <c r="D39" s="49" t="s">
        <v>64</v>
      </c>
      <c r="E39" s="75" t="s">
        <v>300</v>
      </c>
      <c r="F39" s="80">
        <v>0</v>
      </c>
      <c r="G39" s="17">
        <v>68.59</v>
      </c>
      <c r="H39" s="2">
        <f t="shared" si="4"/>
        <v>1.4099999999999966</v>
      </c>
      <c r="I39" s="17"/>
      <c r="J39" s="17">
        <f t="shared" si="5"/>
        <v>0</v>
      </c>
      <c r="K39" s="17">
        <v>0</v>
      </c>
      <c r="L39" s="17">
        <v>66.63</v>
      </c>
      <c r="M39" s="17"/>
      <c r="N39" s="17">
        <f t="shared" si="3"/>
        <v>0</v>
      </c>
      <c r="O39" s="17">
        <f t="shared" si="2"/>
        <v>0</v>
      </c>
      <c r="P39" s="83">
        <v>5</v>
      </c>
      <c r="Q39" s="89">
        <v>4</v>
      </c>
      <c r="R39" s="19">
        <v>78.65</v>
      </c>
      <c r="S39" s="19">
        <f t="shared" si="6"/>
        <v>6.650000000000006</v>
      </c>
      <c r="T39" s="19">
        <v>1</v>
      </c>
      <c r="U39" s="19">
        <f t="shared" si="7"/>
        <v>5</v>
      </c>
      <c r="V39" s="19">
        <f t="shared" si="8"/>
        <v>5</v>
      </c>
      <c r="W39" s="90"/>
    </row>
    <row r="40" spans="1:23" ht="12.75" customHeight="1">
      <c r="A40" s="40">
        <v>21</v>
      </c>
      <c r="B40" s="61" t="s">
        <v>159</v>
      </c>
      <c r="C40" s="29" t="s">
        <v>160</v>
      </c>
      <c r="D40" s="50" t="s">
        <v>57</v>
      </c>
      <c r="E40" s="75" t="s">
        <v>300</v>
      </c>
      <c r="F40" s="100">
        <v>0</v>
      </c>
      <c r="G40" s="4">
        <v>71.71</v>
      </c>
      <c r="H40" s="2">
        <f t="shared" si="4"/>
        <v>1.7099999999999937</v>
      </c>
      <c r="I40" s="4"/>
      <c r="J40" s="17">
        <f t="shared" si="5"/>
        <v>0</v>
      </c>
      <c r="K40" s="4">
        <v>0</v>
      </c>
      <c r="L40" s="4">
        <v>69.02</v>
      </c>
      <c r="M40" s="4"/>
      <c r="N40" s="17">
        <f t="shared" si="3"/>
        <v>0</v>
      </c>
      <c r="O40" s="17">
        <f t="shared" si="2"/>
        <v>0</v>
      </c>
      <c r="P40" s="83">
        <v>7</v>
      </c>
      <c r="Q40" s="89">
        <v>4</v>
      </c>
      <c r="R40" s="19">
        <v>79.77</v>
      </c>
      <c r="S40" s="19">
        <f t="shared" si="6"/>
        <v>7.769999999999996</v>
      </c>
      <c r="T40" s="19">
        <v>1</v>
      </c>
      <c r="U40" s="19">
        <f t="shared" si="7"/>
        <v>5</v>
      </c>
      <c r="V40" s="19">
        <f t="shared" si="8"/>
        <v>5</v>
      </c>
      <c r="W40" s="90"/>
    </row>
    <row r="41" spans="1:23" ht="12.75" customHeight="1">
      <c r="A41" s="24">
        <v>12</v>
      </c>
      <c r="B41" s="61" t="s">
        <v>127</v>
      </c>
      <c r="C41" s="29" t="s">
        <v>128</v>
      </c>
      <c r="D41" s="49" t="s">
        <v>64</v>
      </c>
      <c r="E41" s="75" t="s">
        <v>300</v>
      </c>
      <c r="F41" s="80">
        <v>4</v>
      </c>
      <c r="G41" s="17">
        <v>73.54</v>
      </c>
      <c r="H41" s="2">
        <f t="shared" si="4"/>
        <v>3.5400000000000063</v>
      </c>
      <c r="I41" s="17"/>
      <c r="J41" s="17">
        <f t="shared" si="5"/>
        <v>4</v>
      </c>
      <c r="K41" s="17">
        <v>4</v>
      </c>
      <c r="L41" s="17">
        <v>69.63</v>
      </c>
      <c r="M41" s="17"/>
      <c r="N41" s="17">
        <f t="shared" si="3"/>
        <v>4</v>
      </c>
      <c r="O41" s="17">
        <f t="shared" si="2"/>
        <v>8</v>
      </c>
      <c r="P41" s="81">
        <v>16</v>
      </c>
      <c r="Q41" s="89">
        <v>4</v>
      </c>
      <c r="R41" s="19">
        <v>80.59</v>
      </c>
      <c r="S41" s="19">
        <f t="shared" si="6"/>
        <v>8.590000000000003</v>
      </c>
      <c r="T41" s="19">
        <v>2</v>
      </c>
      <c r="U41" s="19">
        <f t="shared" si="7"/>
        <v>6</v>
      </c>
      <c r="V41" s="19">
        <f t="shared" si="8"/>
        <v>14</v>
      </c>
      <c r="W41" s="90"/>
    </row>
    <row r="42" spans="1:23" ht="12.75" customHeight="1">
      <c r="A42" s="32">
        <v>9</v>
      </c>
      <c r="B42" s="110" t="s">
        <v>145</v>
      </c>
      <c r="C42" s="111" t="s">
        <v>146</v>
      </c>
      <c r="D42" s="112" t="s">
        <v>46</v>
      </c>
      <c r="E42" s="113" t="s">
        <v>300</v>
      </c>
      <c r="F42" s="114" t="s">
        <v>263</v>
      </c>
      <c r="G42" s="115"/>
      <c r="H42" s="115"/>
      <c r="I42" s="115"/>
      <c r="J42" s="33">
        <v>24</v>
      </c>
      <c r="K42" s="115">
        <v>4</v>
      </c>
      <c r="L42" s="115">
        <v>91.34</v>
      </c>
      <c r="M42" s="115">
        <v>5</v>
      </c>
      <c r="N42" s="33">
        <f t="shared" si="3"/>
        <v>9</v>
      </c>
      <c r="O42" s="33">
        <f t="shared" si="2"/>
        <v>33</v>
      </c>
      <c r="P42" s="116">
        <v>19</v>
      </c>
      <c r="Q42" s="117" t="s">
        <v>248</v>
      </c>
      <c r="R42" s="118"/>
      <c r="S42" s="118">
        <f t="shared" si="6"/>
        <v>72</v>
      </c>
      <c r="T42" s="118"/>
      <c r="U42" s="118"/>
      <c r="V42" s="118"/>
      <c r="W42" s="119"/>
    </row>
    <row r="43" spans="1:23" ht="12.75" customHeight="1">
      <c r="A43" s="40"/>
      <c r="B43" s="61"/>
      <c r="C43" s="29"/>
      <c r="D43" s="50"/>
      <c r="E43" s="40"/>
      <c r="F43" s="4"/>
      <c r="G43" s="4"/>
      <c r="H43" s="4"/>
      <c r="I43" s="4"/>
      <c r="J43" s="17"/>
      <c r="K43" s="4"/>
      <c r="L43" s="4"/>
      <c r="M43" s="4"/>
      <c r="N43" s="17"/>
      <c r="O43" s="17"/>
      <c r="P43" s="2"/>
      <c r="Q43" s="19"/>
      <c r="R43" s="19"/>
      <c r="S43" s="19"/>
      <c r="T43" s="19"/>
      <c r="U43" s="19"/>
      <c r="V43" s="19"/>
      <c r="W43" s="19"/>
    </row>
    <row r="44" spans="1:23" ht="12.75" customHeight="1">
      <c r="A44" s="40"/>
      <c r="B44" s="61"/>
      <c r="C44" s="29"/>
      <c r="D44" s="50"/>
      <c r="E44" s="40"/>
      <c r="F44" s="4"/>
      <c r="G44" s="4"/>
      <c r="H44" s="4"/>
      <c r="I44" s="4"/>
      <c r="J44" s="17"/>
      <c r="K44" s="4"/>
      <c r="L44" s="4"/>
      <c r="M44" s="4"/>
      <c r="N44" s="17"/>
      <c r="O44" s="17"/>
      <c r="P44" s="2"/>
      <c r="Q44" s="19"/>
      <c r="R44" s="19"/>
      <c r="S44" s="19"/>
      <c r="T44" s="19"/>
      <c r="U44" s="19"/>
      <c r="V44" s="19"/>
      <c r="W44" s="19"/>
    </row>
    <row r="45" spans="1:23" ht="12.75" customHeight="1">
      <c r="A45" s="15"/>
      <c r="B45" s="60" t="s">
        <v>322</v>
      </c>
      <c r="C45" s="55"/>
      <c r="D45" s="48"/>
      <c r="E45" s="40"/>
      <c r="F45" s="2"/>
      <c r="G45" s="2"/>
      <c r="H45" s="2"/>
      <c r="I45" s="2"/>
      <c r="J45" s="17"/>
      <c r="K45" s="2"/>
      <c r="L45" s="2"/>
      <c r="M45" s="2"/>
      <c r="N45" s="17"/>
      <c r="O45" s="17"/>
      <c r="P45" s="2"/>
      <c r="Q45" s="19"/>
      <c r="R45" s="19"/>
      <c r="S45" s="19"/>
      <c r="T45" s="19"/>
      <c r="U45" s="19"/>
      <c r="V45" s="19"/>
      <c r="W45" s="19"/>
    </row>
    <row r="46" spans="1:23" ht="12.75" customHeight="1">
      <c r="A46" s="15"/>
      <c r="B46" s="65" t="s">
        <v>131</v>
      </c>
      <c r="C46" s="39" t="s">
        <v>132</v>
      </c>
      <c r="D46" s="49" t="s">
        <v>38</v>
      </c>
      <c r="E46" s="40" t="s">
        <v>300</v>
      </c>
      <c r="F46" s="2">
        <v>0</v>
      </c>
      <c r="G46" s="2">
        <v>34.74</v>
      </c>
      <c r="H46" s="2">
        <v>0.26</v>
      </c>
      <c r="I46" s="2"/>
      <c r="J46" s="17"/>
      <c r="K46" s="2"/>
      <c r="L46" s="2"/>
      <c r="M46" s="2"/>
      <c r="N46" s="17"/>
      <c r="O46" s="17" t="s">
        <v>310</v>
      </c>
      <c r="P46" s="2"/>
      <c r="Q46" s="19"/>
      <c r="R46" s="19"/>
      <c r="S46" s="19"/>
      <c r="T46" s="19"/>
      <c r="U46" s="19"/>
      <c r="V46" s="19"/>
      <c r="W46" s="19"/>
    </row>
    <row r="47" spans="1:23" ht="12.75" customHeight="1">
      <c r="A47" s="15"/>
      <c r="B47" s="65" t="s">
        <v>124</v>
      </c>
      <c r="C47" s="39" t="s">
        <v>126</v>
      </c>
      <c r="D47" s="49" t="s">
        <v>33</v>
      </c>
      <c r="E47" s="40" t="s">
        <v>300</v>
      </c>
      <c r="F47" s="2">
        <v>0</v>
      </c>
      <c r="G47" s="2">
        <v>38.17</v>
      </c>
      <c r="H47" s="2">
        <v>3.17</v>
      </c>
      <c r="I47" s="2"/>
      <c r="J47" s="17"/>
      <c r="K47" s="2"/>
      <c r="L47" s="2"/>
      <c r="M47" s="2"/>
      <c r="N47" s="17"/>
      <c r="O47" s="17"/>
      <c r="P47" s="2"/>
      <c r="Q47" s="19"/>
      <c r="R47" s="19"/>
      <c r="S47" s="19"/>
      <c r="T47" s="19"/>
      <c r="U47" s="19"/>
      <c r="V47" s="19"/>
      <c r="W47" s="19"/>
    </row>
    <row r="48" spans="1:23" ht="12.75" customHeight="1">
      <c r="A48" s="15"/>
      <c r="B48" s="61" t="s">
        <v>135</v>
      </c>
      <c r="C48" s="29" t="s">
        <v>136</v>
      </c>
      <c r="D48" s="50" t="s">
        <v>38</v>
      </c>
      <c r="E48" s="40" t="s">
        <v>300</v>
      </c>
      <c r="F48" s="2">
        <v>0</v>
      </c>
      <c r="G48" s="2">
        <v>34.24</v>
      </c>
      <c r="H48" s="2">
        <v>0.76</v>
      </c>
      <c r="I48" s="2">
        <v>0</v>
      </c>
      <c r="J48" s="17">
        <v>41.2</v>
      </c>
      <c r="K48" s="2"/>
      <c r="L48" s="2"/>
      <c r="M48" s="2"/>
      <c r="N48" s="17"/>
      <c r="O48" s="17">
        <v>3</v>
      </c>
      <c r="P48" s="2"/>
      <c r="Q48" s="19"/>
      <c r="R48" s="19"/>
      <c r="S48" s="19"/>
      <c r="T48" s="19"/>
      <c r="U48" s="19"/>
      <c r="V48" s="19"/>
      <c r="W48" s="19"/>
    </row>
    <row r="49" spans="1:23" ht="12.75" customHeight="1">
      <c r="A49" s="15"/>
      <c r="B49" s="60" t="s">
        <v>272</v>
      </c>
      <c r="C49" s="55" t="s">
        <v>273</v>
      </c>
      <c r="D49" s="48" t="s">
        <v>33</v>
      </c>
      <c r="E49" s="40" t="s">
        <v>300</v>
      </c>
      <c r="F49" s="2">
        <v>0</v>
      </c>
      <c r="G49" s="2">
        <v>34.18</v>
      </c>
      <c r="H49" s="2">
        <v>0.82</v>
      </c>
      <c r="I49" s="2"/>
      <c r="J49" s="17"/>
      <c r="K49" s="2"/>
      <c r="L49" s="2"/>
      <c r="M49" s="2"/>
      <c r="N49" s="17"/>
      <c r="O49" s="17"/>
      <c r="P49" s="2"/>
      <c r="Q49" s="19"/>
      <c r="R49" s="19"/>
      <c r="S49" s="19"/>
      <c r="T49" s="19"/>
      <c r="U49" s="19"/>
      <c r="V49" s="19"/>
      <c r="W49" s="19"/>
    </row>
    <row r="50" spans="1:23" ht="12.75" customHeight="1">
      <c r="A50" s="15"/>
      <c r="B50" s="61" t="s">
        <v>138</v>
      </c>
      <c r="C50" s="29" t="s">
        <v>140</v>
      </c>
      <c r="D50" s="49" t="s">
        <v>38</v>
      </c>
      <c r="E50" s="40" t="s">
        <v>300</v>
      </c>
      <c r="F50" s="2">
        <v>0</v>
      </c>
      <c r="G50" s="2">
        <v>33.79</v>
      </c>
      <c r="H50" s="2">
        <v>1.21</v>
      </c>
      <c r="I50" s="2"/>
      <c r="J50" s="17"/>
      <c r="K50" s="2"/>
      <c r="L50" s="2"/>
      <c r="M50" s="2"/>
      <c r="N50" s="17"/>
      <c r="O50" s="17"/>
      <c r="P50" s="2"/>
      <c r="Q50" s="19"/>
      <c r="R50" s="19"/>
      <c r="S50" s="19"/>
      <c r="T50" s="19"/>
      <c r="U50" s="19"/>
      <c r="V50" s="19"/>
      <c r="W50" s="19"/>
    </row>
    <row r="51" spans="1:23" ht="12.75" customHeight="1">
      <c r="A51" s="15"/>
      <c r="B51" s="60" t="s">
        <v>274</v>
      </c>
      <c r="C51" s="55" t="s">
        <v>275</v>
      </c>
      <c r="D51" s="48" t="s">
        <v>33</v>
      </c>
      <c r="E51" s="40" t="s">
        <v>300</v>
      </c>
      <c r="F51" s="2">
        <v>0</v>
      </c>
      <c r="G51" s="2">
        <v>35.76</v>
      </c>
      <c r="H51" s="2">
        <v>0.76</v>
      </c>
      <c r="I51" s="2">
        <v>0</v>
      </c>
      <c r="J51" s="17">
        <v>39.7</v>
      </c>
      <c r="K51" s="2"/>
      <c r="L51" s="2"/>
      <c r="M51" s="2"/>
      <c r="N51" s="17"/>
      <c r="O51" s="17" t="s">
        <v>311</v>
      </c>
      <c r="P51" s="2"/>
      <c r="Q51" s="19"/>
      <c r="R51" s="19"/>
      <c r="S51" s="19"/>
      <c r="T51" s="19"/>
      <c r="U51" s="19"/>
      <c r="V51" s="19"/>
      <c r="W51" s="19"/>
    </row>
  </sheetData>
  <sheetProtection/>
  <mergeCells count="4">
    <mergeCell ref="A1:E1"/>
    <mergeCell ref="A2:E2"/>
    <mergeCell ref="F11:P11"/>
    <mergeCell ref="Q11:W11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SheetLayoutView="100" zoomScalePageLayoutView="0" workbookViewId="0" topLeftCell="A1">
      <selection activeCell="A3" sqref="A3"/>
    </sheetView>
  </sheetViews>
  <sheetFormatPr defaultColWidth="12.00390625" defaultRowHeight="12.75" customHeight="1"/>
  <cols>
    <col min="1" max="1" width="7.7109375" style="9" customWidth="1"/>
    <col min="2" max="2" width="26.421875" style="64" bestFit="1" customWidth="1"/>
    <col min="3" max="3" width="21.57421875" style="56" customWidth="1"/>
    <col min="4" max="4" width="11.28125" style="64" bestFit="1" customWidth="1"/>
    <col min="5" max="5" width="11.00390625" style="9" customWidth="1"/>
    <col min="6" max="6" width="5.57421875" style="5" customWidth="1"/>
    <col min="7" max="7" width="6.8515625" style="5" customWidth="1"/>
    <col min="8" max="8" width="5.140625" style="5" customWidth="1"/>
    <col min="9" max="9" width="6.8515625" style="5" customWidth="1"/>
    <col min="10" max="10" width="5.140625" style="5" customWidth="1"/>
    <col min="11" max="11" width="6.8515625" style="5" customWidth="1"/>
    <col min="12" max="12" width="5.7109375" style="5" customWidth="1"/>
    <col min="13" max="14" width="6.8515625" style="5" customWidth="1"/>
    <col min="15" max="15" width="5.7109375" style="5" bestFit="1" customWidth="1"/>
    <col min="16" max="16" width="6.8515625" style="9" customWidth="1"/>
    <col min="17" max="17" width="7.28125" style="9" customWidth="1"/>
    <col min="18" max="18" width="6.140625" style="9" customWidth="1"/>
    <col min="19" max="19" width="6.57421875" style="9" customWidth="1"/>
    <col min="20" max="21" width="6.8515625" style="9" customWidth="1"/>
    <col min="22" max="16384" width="12.00390625" style="9" customWidth="1"/>
  </cols>
  <sheetData>
    <row r="1" spans="1:5" ht="12.75" customHeight="1">
      <c r="A1" s="161" t="s">
        <v>16</v>
      </c>
      <c r="B1" s="161"/>
      <c r="C1" s="161"/>
      <c r="D1" s="161"/>
      <c r="E1" s="161"/>
    </row>
    <row r="2" spans="1:5" ht="12.75" customHeight="1">
      <c r="A2" s="161" t="s">
        <v>29</v>
      </c>
      <c r="B2" s="161"/>
      <c r="C2" s="161"/>
      <c r="D2" s="161"/>
      <c r="E2" s="161"/>
    </row>
    <row r="3" spans="1:5" ht="12.75" customHeight="1">
      <c r="A3" s="10"/>
      <c r="B3" s="58"/>
      <c r="C3" s="52"/>
      <c r="D3" s="58"/>
      <c r="E3" s="10"/>
    </row>
    <row r="4" spans="1:5" ht="12.75" customHeight="1">
      <c r="A4" s="12" t="s">
        <v>18</v>
      </c>
      <c r="B4" s="59"/>
      <c r="C4" s="53"/>
      <c r="D4" s="59"/>
      <c r="E4" s="13"/>
    </row>
    <row r="5" spans="1:15" ht="12.75" customHeight="1">
      <c r="A5" s="23" t="s">
        <v>21</v>
      </c>
      <c r="B5" s="59"/>
      <c r="C5" s="53"/>
      <c r="D5" s="59"/>
      <c r="E5" s="13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 customHeight="1">
      <c r="A6" s="23" t="s">
        <v>26</v>
      </c>
      <c r="B6" s="59"/>
      <c r="C6" s="53"/>
      <c r="D6" s="59"/>
      <c r="E6" s="13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 customHeight="1">
      <c r="A7" s="21"/>
      <c r="B7" s="21"/>
      <c r="C7" s="54"/>
      <c r="D7" s="58"/>
      <c r="E7" s="10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12.75" customHeight="1">
      <c r="A8" s="12" t="s">
        <v>5</v>
      </c>
      <c r="B8" s="59"/>
      <c r="C8" s="53"/>
      <c r="D8" s="59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Q8" s="9">
        <v>76</v>
      </c>
    </row>
    <row r="9" spans="1:15" ht="12.75" customHeight="1">
      <c r="A9" s="23" t="s">
        <v>23</v>
      </c>
      <c r="B9" s="59"/>
      <c r="C9" s="53"/>
      <c r="D9" s="59"/>
      <c r="E9" s="13"/>
      <c r="F9" s="7"/>
      <c r="G9" s="7">
        <v>74</v>
      </c>
      <c r="H9" s="7"/>
      <c r="I9" s="7"/>
      <c r="J9" s="7"/>
      <c r="K9" s="7"/>
      <c r="L9" s="7"/>
      <c r="M9" s="7"/>
      <c r="N9" s="7"/>
      <c r="O9" s="7"/>
    </row>
    <row r="10" spans="1:15" ht="12.75" customHeight="1">
      <c r="A10" s="23" t="s">
        <v>26</v>
      </c>
      <c r="B10" s="59"/>
      <c r="C10" s="53"/>
      <c r="D10" s="59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2.75" customHeight="1" thickBot="1">
      <c r="A11" s="14"/>
      <c r="B11" s="21"/>
      <c r="C11" s="54"/>
      <c r="D11" s="58"/>
      <c r="E11" s="10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1" ht="12.75" customHeight="1">
      <c r="A12" s="15" t="s">
        <v>0</v>
      </c>
      <c r="B12" s="60" t="s">
        <v>1</v>
      </c>
      <c r="C12" s="55" t="s">
        <v>2</v>
      </c>
      <c r="D12" s="60" t="s">
        <v>3</v>
      </c>
      <c r="E12" s="74" t="s">
        <v>4</v>
      </c>
      <c r="F12" s="77" t="s">
        <v>27</v>
      </c>
      <c r="G12" s="78" t="s">
        <v>249</v>
      </c>
      <c r="H12" s="78" t="s">
        <v>242</v>
      </c>
      <c r="I12" s="78" t="s">
        <v>250</v>
      </c>
      <c r="J12" s="78" t="s">
        <v>244</v>
      </c>
      <c r="K12" s="78" t="s">
        <v>241</v>
      </c>
      <c r="L12" s="78" t="s">
        <v>242</v>
      </c>
      <c r="M12" s="78" t="s">
        <v>245</v>
      </c>
      <c r="N12" s="78" t="s">
        <v>246</v>
      </c>
      <c r="O12" s="79" t="s">
        <v>28</v>
      </c>
      <c r="P12" s="105" t="s">
        <v>27</v>
      </c>
      <c r="Q12" s="106" t="s">
        <v>249</v>
      </c>
      <c r="R12" s="106" t="s">
        <v>251</v>
      </c>
      <c r="S12" s="106" t="s">
        <v>261</v>
      </c>
      <c r="T12" s="106" t="s">
        <v>305</v>
      </c>
      <c r="U12" s="107"/>
    </row>
    <row r="13" spans="1:21" ht="12.75" customHeight="1">
      <c r="A13" s="15">
        <v>11</v>
      </c>
      <c r="B13" s="60" t="s">
        <v>269</v>
      </c>
      <c r="C13" s="55" t="s">
        <v>270</v>
      </c>
      <c r="D13" s="60" t="s">
        <v>33</v>
      </c>
      <c r="E13" s="74" t="s">
        <v>5</v>
      </c>
      <c r="F13" s="82">
        <v>0</v>
      </c>
      <c r="G13" s="2">
        <v>65.34</v>
      </c>
      <c r="H13" s="2"/>
      <c r="I13" s="17">
        <f>F13+H13</f>
        <v>0</v>
      </c>
      <c r="J13" s="2"/>
      <c r="K13" s="2"/>
      <c r="L13" s="2"/>
      <c r="M13" s="2"/>
      <c r="N13" s="2"/>
      <c r="O13" s="83"/>
      <c r="P13" s="89">
        <v>0</v>
      </c>
      <c r="Q13" s="19">
        <v>72.71</v>
      </c>
      <c r="R13" s="19"/>
      <c r="S13" s="19">
        <f aca="true" t="shared" si="0" ref="S13:S20">P13+R13</f>
        <v>0</v>
      </c>
      <c r="T13" s="19"/>
      <c r="U13" s="90"/>
    </row>
    <row r="14" spans="1:21" ht="12.75" customHeight="1">
      <c r="A14" s="15" t="s">
        <v>319</v>
      </c>
      <c r="B14" s="60" t="s">
        <v>316</v>
      </c>
      <c r="C14" s="55" t="s">
        <v>317</v>
      </c>
      <c r="D14" s="60" t="s">
        <v>33</v>
      </c>
      <c r="E14" s="74" t="s">
        <v>5</v>
      </c>
      <c r="F14" s="82"/>
      <c r="G14" s="2"/>
      <c r="H14" s="2"/>
      <c r="I14" s="2"/>
      <c r="J14" s="2"/>
      <c r="K14" s="2"/>
      <c r="L14" s="2"/>
      <c r="M14" s="2"/>
      <c r="N14" s="2"/>
      <c r="O14" s="83"/>
      <c r="P14" s="89">
        <v>0</v>
      </c>
      <c r="Q14" s="19">
        <v>72.89</v>
      </c>
      <c r="R14" s="19"/>
      <c r="S14" s="19">
        <f t="shared" si="0"/>
        <v>0</v>
      </c>
      <c r="T14" s="19"/>
      <c r="U14" s="90"/>
    </row>
    <row r="15" spans="1:21" ht="12.75" customHeight="1">
      <c r="A15" s="15"/>
      <c r="B15" s="60" t="s">
        <v>314</v>
      </c>
      <c r="C15" s="55" t="s">
        <v>315</v>
      </c>
      <c r="D15" s="60" t="s">
        <v>38</v>
      </c>
      <c r="E15" s="74" t="s">
        <v>5</v>
      </c>
      <c r="F15" s="82"/>
      <c r="G15" s="2"/>
      <c r="H15" s="2"/>
      <c r="I15" s="2"/>
      <c r="J15" s="2"/>
      <c r="K15" s="2"/>
      <c r="L15" s="2"/>
      <c r="M15" s="2"/>
      <c r="N15" s="2"/>
      <c r="O15" s="83"/>
      <c r="P15" s="89">
        <v>0</v>
      </c>
      <c r="Q15" s="19">
        <v>73.23</v>
      </c>
      <c r="R15" s="19"/>
      <c r="S15" s="19">
        <f t="shared" si="0"/>
        <v>0</v>
      </c>
      <c r="T15" s="19"/>
      <c r="U15" s="90"/>
    </row>
    <row r="16" spans="1:21" ht="12.75" customHeight="1">
      <c r="A16" s="15">
        <v>10</v>
      </c>
      <c r="B16" s="60" t="s">
        <v>320</v>
      </c>
      <c r="C16" s="55" t="s">
        <v>271</v>
      </c>
      <c r="D16" s="60" t="s">
        <v>46</v>
      </c>
      <c r="E16" s="74" t="s">
        <v>5</v>
      </c>
      <c r="F16" s="82">
        <v>0</v>
      </c>
      <c r="G16" s="2">
        <v>67.88</v>
      </c>
      <c r="H16" s="2"/>
      <c r="I16" s="17">
        <f>F16+H16</f>
        <v>0</v>
      </c>
      <c r="J16" s="2"/>
      <c r="K16" s="2"/>
      <c r="L16" s="2"/>
      <c r="M16" s="2"/>
      <c r="N16" s="2"/>
      <c r="O16" s="83"/>
      <c r="P16" s="89">
        <v>0</v>
      </c>
      <c r="Q16" s="19">
        <v>73.77</v>
      </c>
      <c r="R16" s="19"/>
      <c r="S16" s="19">
        <f t="shared" si="0"/>
        <v>0</v>
      </c>
      <c r="T16" s="19"/>
      <c r="U16" s="90"/>
    </row>
    <row r="17" spans="1:21" ht="12.75" customHeight="1">
      <c r="A17" s="15" t="s">
        <v>318</v>
      </c>
      <c r="B17" s="60" t="s">
        <v>312</v>
      </c>
      <c r="C17" s="55" t="s">
        <v>313</v>
      </c>
      <c r="D17" s="60" t="s">
        <v>38</v>
      </c>
      <c r="E17" s="74" t="s">
        <v>5</v>
      </c>
      <c r="F17" s="82"/>
      <c r="G17" s="2"/>
      <c r="H17" s="2"/>
      <c r="I17" s="2"/>
      <c r="J17" s="2"/>
      <c r="K17" s="2"/>
      <c r="L17" s="2"/>
      <c r="M17" s="2"/>
      <c r="N17" s="2"/>
      <c r="O17" s="83"/>
      <c r="P17" s="89">
        <v>0</v>
      </c>
      <c r="Q17" s="19">
        <v>76.88</v>
      </c>
      <c r="R17" s="19">
        <v>1</v>
      </c>
      <c r="S17" s="19">
        <f t="shared" si="0"/>
        <v>1</v>
      </c>
      <c r="T17" s="19"/>
      <c r="U17" s="90"/>
    </row>
    <row r="18" spans="1:21" ht="12.75" customHeight="1">
      <c r="A18" s="40">
        <v>3</v>
      </c>
      <c r="B18" s="61" t="s">
        <v>40</v>
      </c>
      <c r="C18" s="29" t="s">
        <v>68</v>
      </c>
      <c r="D18" s="61" t="s">
        <v>41</v>
      </c>
      <c r="E18" s="76" t="s">
        <v>5</v>
      </c>
      <c r="F18" s="80">
        <v>0</v>
      </c>
      <c r="G18" s="17">
        <v>78.2</v>
      </c>
      <c r="H18" s="17">
        <v>2</v>
      </c>
      <c r="I18" s="17">
        <f aca="true" t="shared" si="1" ref="I18:I35">F18+H18</f>
        <v>2</v>
      </c>
      <c r="J18" s="17"/>
      <c r="K18" s="17"/>
      <c r="L18" s="17"/>
      <c r="M18" s="17"/>
      <c r="N18" s="17"/>
      <c r="O18" s="81"/>
      <c r="P18" s="89">
        <v>0</v>
      </c>
      <c r="Q18" s="19">
        <v>79.45</v>
      </c>
      <c r="R18" s="19">
        <v>1</v>
      </c>
      <c r="S18" s="19">
        <f t="shared" si="0"/>
        <v>1</v>
      </c>
      <c r="T18" s="19"/>
      <c r="U18" s="90"/>
    </row>
    <row r="19" spans="1:21" ht="12.75" customHeight="1">
      <c r="A19" s="40">
        <v>1</v>
      </c>
      <c r="B19" s="61" t="s">
        <v>71</v>
      </c>
      <c r="C19" s="29" t="s">
        <v>72</v>
      </c>
      <c r="D19" s="61" t="s">
        <v>38</v>
      </c>
      <c r="E19" s="76" t="s">
        <v>5</v>
      </c>
      <c r="F19" s="80">
        <v>8</v>
      </c>
      <c r="G19" s="17">
        <v>90.43</v>
      </c>
      <c r="H19" s="17">
        <v>5</v>
      </c>
      <c r="I19" s="17">
        <f t="shared" si="1"/>
        <v>13</v>
      </c>
      <c r="J19" s="17"/>
      <c r="K19" s="17"/>
      <c r="L19" s="17"/>
      <c r="M19" s="17"/>
      <c r="N19" s="17"/>
      <c r="O19" s="81"/>
      <c r="P19" s="89">
        <v>0</v>
      </c>
      <c r="Q19" s="19">
        <v>80.5</v>
      </c>
      <c r="R19" s="19">
        <v>2</v>
      </c>
      <c r="S19" s="19">
        <f t="shared" si="0"/>
        <v>2</v>
      </c>
      <c r="T19" s="19"/>
      <c r="U19" s="90"/>
    </row>
    <row r="20" spans="1:21" ht="12.75" customHeight="1">
      <c r="A20" s="40">
        <v>2</v>
      </c>
      <c r="B20" s="61" t="s">
        <v>69</v>
      </c>
      <c r="C20" s="29" t="s">
        <v>70</v>
      </c>
      <c r="D20" s="61" t="s">
        <v>38</v>
      </c>
      <c r="E20" s="76" t="s">
        <v>5</v>
      </c>
      <c r="F20" s="80">
        <v>0</v>
      </c>
      <c r="G20" s="17">
        <v>78.95</v>
      </c>
      <c r="H20" s="17">
        <v>2</v>
      </c>
      <c r="I20" s="17">
        <f t="shared" si="1"/>
        <v>2</v>
      </c>
      <c r="J20" s="17"/>
      <c r="K20" s="17"/>
      <c r="L20" s="17"/>
      <c r="M20" s="17"/>
      <c r="N20" s="17"/>
      <c r="O20" s="81"/>
      <c r="P20" s="89">
        <v>4</v>
      </c>
      <c r="Q20" s="19">
        <v>82.85</v>
      </c>
      <c r="R20" s="19">
        <v>2</v>
      </c>
      <c r="S20" s="19">
        <f t="shared" si="0"/>
        <v>6</v>
      </c>
      <c r="T20" s="19"/>
      <c r="U20" s="90"/>
    </row>
    <row r="21" spans="1:21" ht="12.75" customHeight="1">
      <c r="A21" s="15">
        <v>4</v>
      </c>
      <c r="B21" s="60" t="s">
        <v>265</v>
      </c>
      <c r="C21" s="55" t="s">
        <v>268</v>
      </c>
      <c r="D21" s="60" t="s">
        <v>33</v>
      </c>
      <c r="E21" s="74" t="s">
        <v>5</v>
      </c>
      <c r="F21" s="82">
        <v>0</v>
      </c>
      <c r="G21" s="2">
        <v>76.23</v>
      </c>
      <c r="H21" s="2">
        <v>1</v>
      </c>
      <c r="I21" s="17">
        <f t="shared" si="1"/>
        <v>1</v>
      </c>
      <c r="J21" s="2"/>
      <c r="K21" s="2"/>
      <c r="L21" s="2"/>
      <c r="M21" s="2"/>
      <c r="N21" s="2"/>
      <c r="O21" s="83"/>
      <c r="P21" s="89" t="s">
        <v>248</v>
      </c>
      <c r="Q21" s="19"/>
      <c r="R21" s="19"/>
      <c r="S21" s="19"/>
      <c r="T21" s="19"/>
      <c r="U21" s="90"/>
    </row>
    <row r="22" spans="1:21" ht="12.75" customHeight="1">
      <c r="A22" s="40">
        <v>5</v>
      </c>
      <c r="B22" s="61" t="s">
        <v>66</v>
      </c>
      <c r="C22" s="29" t="s">
        <v>67</v>
      </c>
      <c r="D22" s="61" t="s">
        <v>33</v>
      </c>
      <c r="E22" s="76" t="s">
        <v>5</v>
      </c>
      <c r="F22" s="80">
        <v>8</v>
      </c>
      <c r="G22" s="17">
        <v>74.16</v>
      </c>
      <c r="H22" s="17"/>
      <c r="I22" s="17">
        <f t="shared" si="1"/>
        <v>8</v>
      </c>
      <c r="J22" s="17"/>
      <c r="K22" s="17"/>
      <c r="L22" s="17"/>
      <c r="M22" s="17"/>
      <c r="N22" s="17"/>
      <c r="O22" s="81"/>
      <c r="P22" s="89" t="s">
        <v>248</v>
      </c>
      <c r="Q22" s="19"/>
      <c r="R22" s="19"/>
      <c r="S22" s="19"/>
      <c r="T22" s="19"/>
      <c r="U22" s="90"/>
    </row>
    <row r="23" spans="1:21" ht="12.75" customHeight="1">
      <c r="A23" s="40">
        <v>6</v>
      </c>
      <c r="B23" s="61" t="s">
        <v>47</v>
      </c>
      <c r="C23" s="29" t="s">
        <v>73</v>
      </c>
      <c r="D23" s="61" t="s">
        <v>33</v>
      </c>
      <c r="E23" s="76" t="s">
        <v>5</v>
      </c>
      <c r="F23" s="80">
        <v>0</v>
      </c>
      <c r="G23" s="17">
        <v>74.13</v>
      </c>
      <c r="H23" s="17">
        <v>1</v>
      </c>
      <c r="I23" s="17">
        <f t="shared" si="1"/>
        <v>1</v>
      </c>
      <c r="J23" s="17"/>
      <c r="K23" s="17"/>
      <c r="L23" s="17"/>
      <c r="M23" s="17"/>
      <c r="N23" s="17"/>
      <c r="O23" s="81"/>
      <c r="P23" s="89" t="s">
        <v>263</v>
      </c>
      <c r="Q23" s="19"/>
      <c r="R23" s="19"/>
      <c r="S23" s="19"/>
      <c r="T23" s="19"/>
      <c r="U23" s="90"/>
    </row>
    <row r="24" spans="1:21" ht="12.75" customHeight="1">
      <c r="A24" s="15">
        <v>7</v>
      </c>
      <c r="B24" s="62" t="s">
        <v>254</v>
      </c>
      <c r="C24" s="57" t="s">
        <v>264</v>
      </c>
      <c r="D24" s="62" t="s">
        <v>38</v>
      </c>
      <c r="E24" s="98" t="s">
        <v>5</v>
      </c>
      <c r="F24" s="82">
        <v>0</v>
      </c>
      <c r="G24" s="2">
        <v>73.25</v>
      </c>
      <c r="H24" s="2"/>
      <c r="I24" s="17">
        <f t="shared" si="1"/>
        <v>0</v>
      </c>
      <c r="J24" s="2"/>
      <c r="K24" s="2"/>
      <c r="L24" s="2"/>
      <c r="M24" s="2"/>
      <c r="N24" s="2"/>
      <c r="O24" s="83"/>
      <c r="P24" s="89" t="s">
        <v>248</v>
      </c>
      <c r="Q24" s="19"/>
      <c r="R24" s="19"/>
      <c r="S24" s="19"/>
      <c r="T24" s="19"/>
      <c r="U24" s="90"/>
    </row>
    <row r="25" spans="1:21" ht="12.75" customHeight="1">
      <c r="A25" s="40">
        <v>8</v>
      </c>
      <c r="B25" s="61" t="s">
        <v>60</v>
      </c>
      <c r="C25" s="29" t="s">
        <v>74</v>
      </c>
      <c r="D25" s="61" t="s">
        <v>61</v>
      </c>
      <c r="E25" s="76" t="s">
        <v>5</v>
      </c>
      <c r="F25" s="80">
        <v>0</v>
      </c>
      <c r="G25" s="17">
        <v>69.07</v>
      </c>
      <c r="H25" s="17"/>
      <c r="I25" s="17">
        <f t="shared" si="1"/>
        <v>0</v>
      </c>
      <c r="J25" s="17"/>
      <c r="K25" s="17"/>
      <c r="L25" s="17"/>
      <c r="M25" s="17"/>
      <c r="N25" s="17"/>
      <c r="O25" s="81"/>
      <c r="P25" s="89" t="s">
        <v>248</v>
      </c>
      <c r="Q25" s="19"/>
      <c r="R25" s="19"/>
      <c r="S25" s="19"/>
      <c r="T25" s="19"/>
      <c r="U25" s="90"/>
    </row>
    <row r="26" spans="1:21" ht="12.75" customHeight="1">
      <c r="A26" s="40">
        <v>9</v>
      </c>
      <c r="B26" s="61" t="s">
        <v>75</v>
      </c>
      <c r="C26" s="29" t="s">
        <v>76</v>
      </c>
      <c r="D26" s="61" t="s">
        <v>33</v>
      </c>
      <c r="E26" s="76" t="s">
        <v>5</v>
      </c>
      <c r="F26" s="80">
        <v>0</v>
      </c>
      <c r="G26" s="17">
        <v>68.87</v>
      </c>
      <c r="H26" s="17"/>
      <c r="I26" s="17">
        <f t="shared" si="1"/>
        <v>0</v>
      </c>
      <c r="J26" s="17"/>
      <c r="K26" s="17"/>
      <c r="L26" s="17"/>
      <c r="M26" s="17"/>
      <c r="N26" s="17"/>
      <c r="O26" s="81"/>
      <c r="P26" s="89" t="s">
        <v>248</v>
      </c>
      <c r="Q26" s="19"/>
      <c r="R26" s="19"/>
      <c r="S26" s="19"/>
      <c r="T26" s="19"/>
      <c r="U26" s="90"/>
    </row>
    <row r="27" spans="1:21" ht="12.75" customHeight="1">
      <c r="A27" s="15">
        <v>12</v>
      </c>
      <c r="B27" s="60" t="s">
        <v>266</v>
      </c>
      <c r="C27" s="55" t="s">
        <v>267</v>
      </c>
      <c r="D27" s="60" t="s">
        <v>33</v>
      </c>
      <c r="E27" s="74" t="s">
        <v>5</v>
      </c>
      <c r="F27" s="82">
        <v>0</v>
      </c>
      <c r="G27" s="2">
        <v>64.9</v>
      </c>
      <c r="H27" s="2"/>
      <c r="I27" s="17">
        <f t="shared" si="1"/>
        <v>0</v>
      </c>
      <c r="J27" s="2"/>
      <c r="K27" s="2"/>
      <c r="L27" s="2"/>
      <c r="M27" s="2"/>
      <c r="N27" s="2"/>
      <c r="O27" s="83"/>
      <c r="P27" s="89" t="s">
        <v>248</v>
      </c>
      <c r="Q27" s="19"/>
      <c r="R27" s="19"/>
      <c r="S27" s="19"/>
      <c r="T27" s="19"/>
      <c r="U27" s="90"/>
    </row>
    <row r="28" spans="1:21" ht="12.75" customHeight="1">
      <c r="A28" s="15">
        <v>20</v>
      </c>
      <c r="B28" s="62" t="s">
        <v>157</v>
      </c>
      <c r="C28" s="57" t="s">
        <v>158</v>
      </c>
      <c r="D28" s="62" t="s">
        <v>33</v>
      </c>
      <c r="E28" s="98" t="s">
        <v>123</v>
      </c>
      <c r="F28" s="82">
        <v>0</v>
      </c>
      <c r="G28" s="2">
        <v>60.84</v>
      </c>
      <c r="H28" s="2"/>
      <c r="I28" s="17">
        <f t="shared" si="1"/>
        <v>0</v>
      </c>
      <c r="J28" s="2">
        <v>0</v>
      </c>
      <c r="K28" s="2">
        <v>60.82</v>
      </c>
      <c r="L28" s="2"/>
      <c r="M28" s="17">
        <f aca="true" t="shared" si="2" ref="M28:M35">J28+L28</f>
        <v>0</v>
      </c>
      <c r="N28" s="17">
        <f aca="true" t="shared" si="3" ref="N28:N35">I28+M28</f>
        <v>0</v>
      </c>
      <c r="O28" s="83">
        <v>1</v>
      </c>
      <c r="P28" s="89">
        <v>0</v>
      </c>
      <c r="Q28" s="19">
        <v>63.72</v>
      </c>
      <c r="R28" s="19"/>
      <c r="S28" s="19">
        <f aca="true" t="shared" si="4" ref="S28:S34">P28+R28</f>
        <v>0</v>
      </c>
      <c r="T28" s="19">
        <f aca="true" t="shared" si="5" ref="T28:T34">S28+N28</f>
        <v>0</v>
      </c>
      <c r="U28" s="90">
        <v>1</v>
      </c>
    </row>
    <row r="29" spans="1:21" ht="12.75" customHeight="1">
      <c r="A29" s="24">
        <v>17</v>
      </c>
      <c r="B29" s="61" t="s">
        <v>108</v>
      </c>
      <c r="C29" s="29" t="s">
        <v>109</v>
      </c>
      <c r="D29" s="61" t="s">
        <v>38</v>
      </c>
      <c r="E29" s="75" t="s">
        <v>123</v>
      </c>
      <c r="F29" s="80">
        <v>0</v>
      </c>
      <c r="G29" s="17">
        <v>61.66</v>
      </c>
      <c r="H29" s="17"/>
      <c r="I29" s="17">
        <f t="shared" si="1"/>
        <v>0</v>
      </c>
      <c r="J29" s="17">
        <v>4</v>
      </c>
      <c r="K29" s="17">
        <v>73.36</v>
      </c>
      <c r="L29" s="17"/>
      <c r="M29" s="17">
        <f t="shared" si="2"/>
        <v>4</v>
      </c>
      <c r="N29" s="17">
        <f t="shared" si="3"/>
        <v>4</v>
      </c>
      <c r="O29" s="81">
        <v>4</v>
      </c>
      <c r="P29" s="89">
        <v>0</v>
      </c>
      <c r="Q29" s="19">
        <v>70.41</v>
      </c>
      <c r="R29" s="19"/>
      <c r="S29" s="19">
        <f t="shared" si="4"/>
        <v>0</v>
      </c>
      <c r="T29" s="19">
        <f t="shared" si="5"/>
        <v>4</v>
      </c>
      <c r="U29" s="90">
        <v>2</v>
      </c>
    </row>
    <row r="30" spans="1:21" ht="12.75" customHeight="1">
      <c r="A30" s="24">
        <v>18</v>
      </c>
      <c r="B30" s="61" t="s">
        <v>110</v>
      </c>
      <c r="C30" s="29" t="s">
        <v>111</v>
      </c>
      <c r="D30" s="61" t="s">
        <v>57</v>
      </c>
      <c r="E30" s="75" t="s">
        <v>123</v>
      </c>
      <c r="F30" s="80">
        <v>0</v>
      </c>
      <c r="G30" s="17">
        <v>68.3</v>
      </c>
      <c r="H30" s="17"/>
      <c r="I30" s="17">
        <f t="shared" si="1"/>
        <v>0</v>
      </c>
      <c r="J30" s="17">
        <v>0</v>
      </c>
      <c r="K30" s="17">
        <v>65.1</v>
      </c>
      <c r="L30" s="17"/>
      <c r="M30" s="17">
        <f t="shared" si="2"/>
        <v>0</v>
      </c>
      <c r="N30" s="17">
        <f t="shared" si="3"/>
        <v>0</v>
      </c>
      <c r="O30" s="81">
        <v>3</v>
      </c>
      <c r="P30" s="89">
        <v>0</v>
      </c>
      <c r="Q30" s="19">
        <v>70.8</v>
      </c>
      <c r="R30" s="19"/>
      <c r="S30" s="19">
        <f t="shared" si="4"/>
        <v>0</v>
      </c>
      <c r="T30" s="19">
        <f t="shared" si="5"/>
        <v>0</v>
      </c>
      <c r="U30" s="90">
        <v>3</v>
      </c>
    </row>
    <row r="31" spans="1:21" ht="12.75" customHeight="1">
      <c r="A31" s="24">
        <v>15</v>
      </c>
      <c r="B31" s="61" t="s">
        <v>106</v>
      </c>
      <c r="C31" s="29" t="s">
        <v>107</v>
      </c>
      <c r="D31" s="61" t="s">
        <v>82</v>
      </c>
      <c r="E31" s="75" t="s">
        <v>123</v>
      </c>
      <c r="F31" s="80">
        <v>0</v>
      </c>
      <c r="G31" s="17">
        <v>67.15</v>
      </c>
      <c r="H31" s="17"/>
      <c r="I31" s="17">
        <f t="shared" si="1"/>
        <v>0</v>
      </c>
      <c r="J31" s="17">
        <v>4</v>
      </c>
      <c r="K31" s="17">
        <v>67.56</v>
      </c>
      <c r="L31" s="17"/>
      <c r="M31" s="17">
        <f t="shared" si="2"/>
        <v>4</v>
      </c>
      <c r="N31" s="17">
        <f t="shared" si="3"/>
        <v>4</v>
      </c>
      <c r="O31" s="81"/>
      <c r="P31" s="89">
        <v>0</v>
      </c>
      <c r="Q31" s="19">
        <v>70.99</v>
      </c>
      <c r="R31" s="19"/>
      <c r="S31" s="19">
        <f t="shared" si="4"/>
        <v>0</v>
      </c>
      <c r="T31" s="19">
        <f t="shared" si="5"/>
        <v>4</v>
      </c>
      <c r="U31" s="90">
        <v>4</v>
      </c>
    </row>
    <row r="32" spans="1:21" ht="12.75" customHeight="1">
      <c r="A32" s="24">
        <v>19</v>
      </c>
      <c r="B32" s="61" t="s">
        <v>117</v>
      </c>
      <c r="C32" s="29" t="s">
        <v>118</v>
      </c>
      <c r="D32" s="61" t="s">
        <v>33</v>
      </c>
      <c r="E32" s="75" t="s">
        <v>123</v>
      </c>
      <c r="F32" s="80">
        <v>0</v>
      </c>
      <c r="G32" s="17">
        <v>66.65</v>
      </c>
      <c r="H32" s="17"/>
      <c r="I32" s="17">
        <f t="shared" si="1"/>
        <v>0</v>
      </c>
      <c r="J32" s="17">
        <v>0</v>
      </c>
      <c r="K32" s="17">
        <v>63.81</v>
      </c>
      <c r="L32" s="17"/>
      <c r="M32" s="17">
        <f t="shared" si="2"/>
        <v>0</v>
      </c>
      <c r="N32" s="17">
        <f t="shared" si="3"/>
        <v>0</v>
      </c>
      <c r="O32" s="81">
        <v>2</v>
      </c>
      <c r="P32" s="89">
        <v>4</v>
      </c>
      <c r="Q32" s="19">
        <v>72.76</v>
      </c>
      <c r="R32" s="19"/>
      <c r="S32" s="19">
        <f t="shared" si="4"/>
        <v>4</v>
      </c>
      <c r="T32" s="19">
        <f t="shared" si="5"/>
        <v>4</v>
      </c>
      <c r="U32" s="90"/>
    </row>
    <row r="33" spans="1:21" ht="12.75" customHeight="1">
      <c r="A33" s="24">
        <v>16</v>
      </c>
      <c r="B33" s="61" t="s">
        <v>112</v>
      </c>
      <c r="C33" s="29" t="s">
        <v>113</v>
      </c>
      <c r="D33" s="61" t="s">
        <v>33</v>
      </c>
      <c r="E33" s="75" t="s">
        <v>123</v>
      </c>
      <c r="F33" s="80">
        <v>0</v>
      </c>
      <c r="G33" s="17">
        <v>63.12</v>
      </c>
      <c r="H33" s="17"/>
      <c r="I33" s="17">
        <f t="shared" si="1"/>
        <v>0</v>
      </c>
      <c r="J33" s="17">
        <v>4</v>
      </c>
      <c r="K33" s="17">
        <v>67.08</v>
      </c>
      <c r="L33" s="17"/>
      <c r="M33" s="17">
        <f t="shared" si="2"/>
        <v>4</v>
      </c>
      <c r="N33" s="17">
        <f t="shared" si="3"/>
        <v>4</v>
      </c>
      <c r="O33" s="81"/>
      <c r="P33" s="89">
        <v>4</v>
      </c>
      <c r="Q33" s="19">
        <v>77.47</v>
      </c>
      <c r="R33" s="19">
        <v>1</v>
      </c>
      <c r="S33" s="19">
        <f t="shared" si="4"/>
        <v>5</v>
      </c>
      <c r="T33" s="19">
        <f t="shared" si="5"/>
        <v>9</v>
      </c>
      <c r="U33" s="90"/>
    </row>
    <row r="34" spans="1:21" ht="12.75" customHeight="1">
      <c r="A34" s="40">
        <v>13</v>
      </c>
      <c r="B34" s="61" t="s">
        <v>114</v>
      </c>
      <c r="C34" s="29" t="s">
        <v>115</v>
      </c>
      <c r="D34" s="61" t="s">
        <v>116</v>
      </c>
      <c r="E34" s="75" t="s">
        <v>123</v>
      </c>
      <c r="F34" s="80">
        <v>4</v>
      </c>
      <c r="G34" s="17">
        <v>97.07</v>
      </c>
      <c r="H34" s="17">
        <v>6</v>
      </c>
      <c r="I34" s="17">
        <f t="shared" si="1"/>
        <v>10</v>
      </c>
      <c r="J34" s="17">
        <v>0</v>
      </c>
      <c r="K34" s="17">
        <v>72.91</v>
      </c>
      <c r="L34" s="17"/>
      <c r="M34" s="17">
        <f t="shared" si="2"/>
        <v>0</v>
      </c>
      <c r="N34" s="17">
        <f t="shared" si="3"/>
        <v>10</v>
      </c>
      <c r="O34" s="81"/>
      <c r="P34" s="89">
        <v>4</v>
      </c>
      <c r="Q34" s="19">
        <v>78.24</v>
      </c>
      <c r="R34" s="19">
        <v>1</v>
      </c>
      <c r="S34" s="19">
        <f t="shared" si="4"/>
        <v>5</v>
      </c>
      <c r="T34" s="19">
        <f t="shared" si="5"/>
        <v>15</v>
      </c>
      <c r="U34" s="90"/>
    </row>
    <row r="35" spans="1:21" ht="12.75" customHeight="1">
      <c r="A35" s="40">
        <v>14</v>
      </c>
      <c r="B35" s="61" t="s">
        <v>121</v>
      </c>
      <c r="C35" s="29" t="s">
        <v>122</v>
      </c>
      <c r="D35" s="61" t="s">
        <v>64</v>
      </c>
      <c r="E35" s="75" t="s">
        <v>123</v>
      </c>
      <c r="F35" s="80">
        <v>4</v>
      </c>
      <c r="G35" s="17">
        <v>77.29</v>
      </c>
      <c r="H35" s="17">
        <v>1</v>
      </c>
      <c r="I35" s="17">
        <f t="shared" si="1"/>
        <v>5</v>
      </c>
      <c r="J35" s="17">
        <v>0</v>
      </c>
      <c r="K35" s="17">
        <v>70.34</v>
      </c>
      <c r="L35" s="17"/>
      <c r="M35" s="17">
        <f t="shared" si="2"/>
        <v>0</v>
      </c>
      <c r="N35" s="17">
        <f t="shared" si="3"/>
        <v>5</v>
      </c>
      <c r="O35" s="81"/>
      <c r="P35" s="89" t="s">
        <v>321</v>
      </c>
      <c r="Q35" s="19"/>
      <c r="R35" s="19"/>
      <c r="S35" s="19"/>
      <c r="T35" s="19"/>
      <c r="U35" s="90"/>
    </row>
    <row r="36" spans="1:21" ht="12.75" customHeight="1">
      <c r="A36" s="18"/>
      <c r="B36" s="63"/>
      <c r="C36" s="42"/>
      <c r="D36" s="63"/>
      <c r="E36" s="66"/>
      <c r="F36" s="100"/>
      <c r="G36" s="4"/>
      <c r="H36" s="4"/>
      <c r="I36" s="4"/>
      <c r="J36" s="4"/>
      <c r="K36" s="4"/>
      <c r="L36" s="4"/>
      <c r="M36" s="4"/>
      <c r="N36" s="4"/>
      <c r="O36" s="101"/>
      <c r="P36" s="89"/>
      <c r="Q36" s="19"/>
      <c r="R36" s="19"/>
      <c r="S36" s="19"/>
      <c r="T36" s="19"/>
      <c r="U36" s="90"/>
    </row>
    <row r="37" spans="1:21" ht="12.75" customHeight="1">
      <c r="A37" s="18"/>
      <c r="B37" s="63" t="s">
        <v>322</v>
      </c>
      <c r="C37" s="42"/>
      <c r="D37" s="63"/>
      <c r="E37" s="66"/>
      <c r="F37" s="100"/>
      <c r="G37" s="4"/>
      <c r="H37" s="4"/>
      <c r="I37" s="4"/>
      <c r="J37" s="4"/>
      <c r="K37" s="4"/>
      <c r="L37" s="4"/>
      <c r="M37" s="4"/>
      <c r="N37" s="4"/>
      <c r="O37" s="101"/>
      <c r="P37" s="89"/>
      <c r="Q37" s="19"/>
      <c r="R37" s="19"/>
      <c r="S37" s="19"/>
      <c r="T37" s="19"/>
      <c r="U37" s="90"/>
    </row>
    <row r="38" spans="1:21" ht="12.75" customHeight="1">
      <c r="A38" s="40">
        <v>18</v>
      </c>
      <c r="B38" s="61" t="s">
        <v>110</v>
      </c>
      <c r="C38" s="29" t="s">
        <v>111</v>
      </c>
      <c r="D38" s="61" t="s">
        <v>57</v>
      </c>
      <c r="E38" s="75" t="s">
        <v>123</v>
      </c>
      <c r="F38" s="100">
        <v>0</v>
      </c>
      <c r="G38" s="4">
        <v>37.76</v>
      </c>
      <c r="H38" s="4"/>
      <c r="I38" s="4"/>
      <c r="J38" s="4"/>
      <c r="K38" s="4"/>
      <c r="L38" s="4"/>
      <c r="M38" s="4"/>
      <c r="N38" s="4"/>
      <c r="O38" s="101"/>
      <c r="P38" s="89"/>
      <c r="Q38" s="19"/>
      <c r="R38" s="19"/>
      <c r="S38" s="19"/>
      <c r="T38" s="19"/>
      <c r="U38" s="90"/>
    </row>
    <row r="39" spans="1:21" ht="12.75" customHeight="1">
      <c r="A39" s="15">
        <v>20</v>
      </c>
      <c r="B39" s="62" t="s">
        <v>157</v>
      </c>
      <c r="C39" s="57" t="s">
        <v>158</v>
      </c>
      <c r="D39" s="62" t="s">
        <v>33</v>
      </c>
      <c r="E39" s="98" t="s">
        <v>123</v>
      </c>
      <c r="F39" s="100">
        <v>4</v>
      </c>
      <c r="G39" s="4">
        <v>35.44</v>
      </c>
      <c r="H39" s="4"/>
      <c r="I39" s="4"/>
      <c r="J39" s="4"/>
      <c r="K39" s="4"/>
      <c r="L39" s="4"/>
      <c r="M39" s="4"/>
      <c r="N39" s="4"/>
      <c r="O39" s="101"/>
      <c r="P39" s="89"/>
      <c r="Q39" s="19"/>
      <c r="R39" s="19"/>
      <c r="S39" s="19"/>
      <c r="T39" s="19"/>
      <c r="U39" s="90"/>
    </row>
    <row r="40" spans="1:21" ht="12.75" customHeight="1" thickBot="1">
      <c r="A40" s="18"/>
      <c r="B40" s="63"/>
      <c r="C40" s="42"/>
      <c r="D40" s="63"/>
      <c r="E40" s="66"/>
      <c r="F40" s="102"/>
      <c r="G40" s="103"/>
      <c r="H40" s="103"/>
      <c r="I40" s="103"/>
      <c r="J40" s="103"/>
      <c r="K40" s="103"/>
      <c r="L40" s="103"/>
      <c r="M40" s="103"/>
      <c r="N40" s="103"/>
      <c r="O40" s="104"/>
      <c r="P40" s="91"/>
      <c r="Q40" s="92"/>
      <c r="R40" s="92"/>
      <c r="S40" s="92"/>
      <c r="T40" s="92"/>
      <c r="U40" s="93"/>
    </row>
    <row r="41" spans="1:21" ht="12.75" customHeight="1">
      <c r="A41" s="18"/>
      <c r="B41" s="63"/>
      <c r="C41" s="42"/>
      <c r="D41" s="63"/>
      <c r="E41" s="17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73"/>
      <c r="Q41" s="73"/>
      <c r="R41" s="73"/>
      <c r="S41" s="73"/>
      <c r="T41" s="73"/>
      <c r="U41" s="73"/>
    </row>
  </sheetData>
  <sheetProtection/>
  <mergeCells count="2">
    <mergeCell ref="A1:E1"/>
    <mergeCell ref="A2:E2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3"/>
  <sheetViews>
    <sheetView zoomScaleSheetLayoutView="100" zoomScalePageLayoutView="0" workbookViewId="0" topLeftCell="A1">
      <selection activeCell="A3" sqref="A3"/>
    </sheetView>
  </sheetViews>
  <sheetFormatPr defaultColWidth="12.00390625" defaultRowHeight="12.75" customHeight="1"/>
  <cols>
    <col min="1" max="1" width="6.8515625" style="9" customWidth="1"/>
    <col min="2" max="2" width="33.28125" style="56" customWidth="1"/>
    <col min="3" max="3" width="23.8515625" style="9" customWidth="1"/>
    <col min="4" max="4" width="10.140625" style="56" customWidth="1"/>
    <col min="5" max="5" width="9.57421875" style="9" customWidth="1"/>
    <col min="6" max="6" width="5.421875" style="5" customWidth="1"/>
    <col min="7" max="7" width="6.57421875" style="5" customWidth="1"/>
    <col min="8" max="8" width="5.00390625" style="5" customWidth="1"/>
    <col min="9" max="9" width="6.140625" style="5" customWidth="1"/>
    <col min="10" max="10" width="4.8515625" style="5" customWidth="1"/>
    <col min="11" max="11" width="6.8515625" style="5" customWidth="1"/>
    <col min="12" max="12" width="5.00390625" style="5" customWidth="1"/>
    <col min="13" max="14" width="6.7109375" style="5" customWidth="1"/>
    <col min="15" max="15" width="5.7109375" style="5" bestFit="1" customWidth="1"/>
    <col min="16" max="16" width="5.140625" style="9" customWidth="1"/>
    <col min="17" max="17" width="7.7109375" style="9" customWidth="1"/>
    <col min="18" max="18" width="4.8515625" style="9" customWidth="1"/>
    <col min="19" max="20" width="6.140625" style="9" customWidth="1"/>
    <col min="21" max="21" width="9.28125" style="9" customWidth="1"/>
    <col min="22" max="22" width="5.28125" style="9" customWidth="1"/>
    <col min="23" max="23" width="7.8515625" style="9" customWidth="1"/>
    <col min="24" max="16384" width="12.00390625" style="9" customWidth="1"/>
  </cols>
  <sheetData>
    <row r="1" spans="1:5" ht="12.75" customHeight="1">
      <c r="A1" s="161" t="s">
        <v>16</v>
      </c>
      <c r="B1" s="161"/>
      <c r="C1" s="161"/>
      <c r="D1" s="161"/>
      <c r="E1" s="161"/>
    </row>
    <row r="2" spans="1:5" ht="12.75" customHeight="1">
      <c r="A2" s="161" t="s">
        <v>29</v>
      </c>
      <c r="B2" s="161"/>
      <c r="C2" s="161"/>
      <c r="D2" s="161"/>
      <c r="E2" s="161"/>
    </row>
    <row r="3" spans="1:5" ht="12.75" customHeight="1">
      <c r="A3" s="10"/>
      <c r="B3" s="68"/>
      <c r="C3" s="11"/>
      <c r="D3" s="68"/>
      <c r="E3" s="10"/>
    </row>
    <row r="4" spans="1:10" ht="12.75" customHeight="1">
      <c r="A4" s="12" t="s">
        <v>19</v>
      </c>
      <c r="B4" s="53"/>
      <c r="C4" s="13"/>
      <c r="D4" s="53"/>
      <c r="E4" s="13"/>
      <c r="J4" s="5">
        <v>76</v>
      </c>
    </row>
    <row r="5" spans="1:15" ht="12.75" customHeight="1">
      <c r="A5" s="23" t="s">
        <v>21</v>
      </c>
      <c r="B5" s="53"/>
      <c r="C5" s="13"/>
      <c r="D5" s="53"/>
      <c r="E5" s="13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 customHeight="1">
      <c r="A6" s="23" t="s">
        <v>22</v>
      </c>
      <c r="B6" s="53"/>
      <c r="C6" s="13"/>
      <c r="D6" s="53"/>
      <c r="E6" s="13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 customHeight="1">
      <c r="A7" s="21"/>
      <c r="B7" s="54"/>
      <c r="C7" s="14"/>
      <c r="D7" s="68"/>
      <c r="E7" s="10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12.75" customHeight="1">
      <c r="A8" s="12" t="s">
        <v>5</v>
      </c>
      <c r="B8" s="53"/>
      <c r="C8" s="13"/>
      <c r="D8" s="53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Q8" s="9">
        <v>42</v>
      </c>
    </row>
    <row r="9" spans="1:15" ht="12.75" customHeight="1">
      <c r="A9" s="23" t="s">
        <v>23</v>
      </c>
      <c r="B9" s="53"/>
      <c r="C9" s="13"/>
      <c r="D9" s="53"/>
      <c r="E9" s="13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 customHeight="1" thickBot="1">
      <c r="A10" s="23" t="s">
        <v>22</v>
      </c>
      <c r="B10" s="53"/>
      <c r="C10" s="13"/>
      <c r="D10" s="53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22" ht="12.75" customHeight="1" thickBot="1">
      <c r="A11" s="14"/>
      <c r="B11" s="54"/>
      <c r="C11" s="14"/>
      <c r="D11" s="68"/>
      <c r="E11" s="10"/>
      <c r="F11" s="162" t="s">
        <v>253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71" t="s">
        <v>301</v>
      </c>
      <c r="Q11" s="172"/>
      <c r="R11" s="172"/>
      <c r="S11" s="172"/>
      <c r="T11" s="172"/>
      <c r="U11" s="172"/>
      <c r="V11" s="173"/>
    </row>
    <row r="12" spans="1:22" ht="12.75" customHeight="1">
      <c r="A12" s="15" t="s">
        <v>0</v>
      </c>
      <c r="B12" s="55" t="s">
        <v>1</v>
      </c>
      <c r="C12" s="15" t="s">
        <v>2</v>
      </c>
      <c r="D12" s="55" t="s">
        <v>3</v>
      </c>
      <c r="E12" s="74" t="s">
        <v>4</v>
      </c>
      <c r="F12" s="77" t="s">
        <v>27</v>
      </c>
      <c r="G12" s="78" t="s">
        <v>249</v>
      </c>
      <c r="H12" s="78" t="s">
        <v>242</v>
      </c>
      <c r="I12" s="78" t="s">
        <v>250</v>
      </c>
      <c r="J12" s="78" t="s">
        <v>27</v>
      </c>
      <c r="K12" s="78" t="s">
        <v>249</v>
      </c>
      <c r="L12" s="78" t="s">
        <v>251</v>
      </c>
      <c r="M12" s="78" t="s">
        <v>252</v>
      </c>
      <c r="N12" s="78" t="s">
        <v>246</v>
      </c>
      <c r="O12" s="87" t="s">
        <v>28</v>
      </c>
      <c r="P12" s="89" t="s">
        <v>244</v>
      </c>
      <c r="Q12" s="19" t="s">
        <v>249</v>
      </c>
      <c r="R12" s="19" t="s">
        <v>242</v>
      </c>
      <c r="S12" s="19" t="s">
        <v>261</v>
      </c>
      <c r="T12" s="19" t="s">
        <v>308</v>
      </c>
      <c r="U12" s="19" t="s">
        <v>302</v>
      </c>
      <c r="V12" s="90"/>
    </row>
    <row r="13" spans="1:22" ht="12.75" customHeight="1">
      <c r="A13" s="40">
        <v>8</v>
      </c>
      <c r="B13" s="29" t="s">
        <v>96</v>
      </c>
      <c r="C13" s="45" t="s">
        <v>97</v>
      </c>
      <c r="D13" s="29" t="s">
        <v>82</v>
      </c>
      <c r="E13" s="75" t="s">
        <v>105</v>
      </c>
      <c r="F13" s="80">
        <v>0</v>
      </c>
      <c r="G13" s="17">
        <v>68.64</v>
      </c>
      <c r="H13" s="17"/>
      <c r="I13" s="41">
        <f aca="true" t="shared" si="0" ref="I13:I22">F13+H13</f>
        <v>0</v>
      </c>
      <c r="J13" s="17">
        <v>0</v>
      </c>
      <c r="K13" s="17">
        <v>68.26</v>
      </c>
      <c r="L13" s="17"/>
      <c r="M13" s="41">
        <f aca="true" t="shared" si="1" ref="M13:M21">J13+L13</f>
        <v>0</v>
      </c>
      <c r="N13" s="41">
        <f aca="true" t="shared" si="2" ref="N13:N21">I13+M13</f>
        <v>0</v>
      </c>
      <c r="O13" s="66"/>
      <c r="P13" s="89">
        <v>0</v>
      </c>
      <c r="Q13" s="19">
        <v>69.57</v>
      </c>
      <c r="R13" s="19"/>
      <c r="S13" s="19">
        <f aca="true" t="shared" si="3" ref="S13:S23">P13+R13</f>
        <v>0</v>
      </c>
      <c r="T13" s="19">
        <v>1</v>
      </c>
      <c r="U13" s="19">
        <f aca="true" t="shared" si="4" ref="U13:U21">N13+S13</f>
        <v>0</v>
      </c>
      <c r="V13" s="90"/>
    </row>
    <row r="14" spans="1:22" ht="12.75" customHeight="1">
      <c r="A14" s="24">
        <v>2</v>
      </c>
      <c r="B14" s="29" t="s">
        <v>93</v>
      </c>
      <c r="C14" s="45" t="s">
        <v>95</v>
      </c>
      <c r="D14" s="29" t="s">
        <v>33</v>
      </c>
      <c r="E14" s="75" t="s">
        <v>105</v>
      </c>
      <c r="F14" s="80">
        <v>0</v>
      </c>
      <c r="G14" s="17">
        <v>69.76</v>
      </c>
      <c r="H14" s="17"/>
      <c r="I14" s="41">
        <f t="shared" si="0"/>
        <v>0</v>
      </c>
      <c r="J14" s="17">
        <v>4</v>
      </c>
      <c r="K14" s="17">
        <v>69.1</v>
      </c>
      <c r="L14" s="17"/>
      <c r="M14" s="41">
        <f t="shared" si="1"/>
        <v>4</v>
      </c>
      <c r="N14" s="41">
        <f t="shared" si="2"/>
        <v>4</v>
      </c>
      <c r="O14" s="66"/>
      <c r="P14" s="89">
        <v>0</v>
      </c>
      <c r="Q14" s="19">
        <v>70.5</v>
      </c>
      <c r="R14" s="19"/>
      <c r="S14" s="19">
        <f t="shared" si="3"/>
        <v>0</v>
      </c>
      <c r="T14" s="19">
        <v>2</v>
      </c>
      <c r="U14" s="19">
        <f t="shared" si="4"/>
        <v>4</v>
      </c>
      <c r="V14" s="90">
        <v>3</v>
      </c>
    </row>
    <row r="15" spans="1:22" ht="12.75" customHeight="1">
      <c r="A15" s="15">
        <v>5</v>
      </c>
      <c r="B15" s="55" t="s">
        <v>254</v>
      </c>
      <c r="C15" s="15" t="s">
        <v>255</v>
      </c>
      <c r="D15" s="55" t="s">
        <v>38</v>
      </c>
      <c r="E15" s="75" t="s">
        <v>105</v>
      </c>
      <c r="F15" s="82">
        <v>0</v>
      </c>
      <c r="G15" s="2">
        <v>75.12</v>
      </c>
      <c r="H15" s="2"/>
      <c r="I15" s="41">
        <f t="shared" si="0"/>
        <v>0</v>
      </c>
      <c r="J15" s="2">
        <v>0</v>
      </c>
      <c r="K15" s="2">
        <v>71.7</v>
      </c>
      <c r="L15" s="2"/>
      <c r="M15" s="41">
        <f t="shared" si="1"/>
        <v>0</v>
      </c>
      <c r="N15" s="41">
        <f t="shared" si="2"/>
        <v>0</v>
      </c>
      <c r="O15" s="67"/>
      <c r="P15" s="89">
        <v>0</v>
      </c>
      <c r="Q15" s="19">
        <v>70.96</v>
      </c>
      <c r="R15" s="19"/>
      <c r="S15" s="19">
        <f t="shared" si="3"/>
        <v>0</v>
      </c>
      <c r="T15" s="19">
        <v>3</v>
      </c>
      <c r="U15" s="19">
        <f t="shared" si="4"/>
        <v>0</v>
      </c>
      <c r="V15" s="90"/>
    </row>
    <row r="16" spans="1:22" ht="12.75" customHeight="1">
      <c r="A16" s="40">
        <v>1</v>
      </c>
      <c r="B16" s="29" t="s">
        <v>59</v>
      </c>
      <c r="C16" s="45" t="s">
        <v>104</v>
      </c>
      <c r="D16" s="29" t="s">
        <v>33</v>
      </c>
      <c r="E16" s="75" t="s">
        <v>105</v>
      </c>
      <c r="F16" s="80">
        <v>0</v>
      </c>
      <c r="G16" s="17">
        <v>72.34</v>
      </c>
      <c r="H16" s="17"/>
      <c r="I16" s="41">
        <f t="shared" si="0"/>
        <v>0</v>
      </c>
      <c r="J16" s="17">
        <v>4</v>
      </c>
      <c r="K16" s="17">
        <v>69.21</v>
      </c>
      <c r="L16" s="17"/>
      <c r="M16" s="41">
        <f t="shared" si="1"/>
        <v>4</v>
      </c>
      <c r="N16" s="41">
        <f t="shared" si="2"/>
        <v>4</v>
      </c>
      <c r="O16" s="66"/>
      <c r="P16" s="89">
        <v>0</v>
      </c>
      <c r="Q16" s="19">
        <v>72.76</v>
      </c>
      <c r="R16" s="19">
        <v>1</v>
      </c>
      <c r="S16" s="19">
        <f t="shared" si="3"/>
        <v>1</v>
      </c>
      <c r="T16" s="19">
        <v>4</v>
      </c>
      <c r="U16" s="19">
        <f t="shared" si="4"/>
        <v>5</v>
      </c>
      <c r="V16" s="90"/>
    </row>
    <row r="17" spans="1:22" ht="12.75" customHeight="1">
      <c r="A17" s="40">
        <v>9</v>
      </c>
      <c r="B17" s="29" t="s">
        <v>91</v>
      </c>
      <c r="C17" s="45" t="s">
        <v>92</v>
      </c>
      <c r="D17" s="29" t="s">
        <v>33</v>
      </c>
      <c r="E17" s="75" t="s">
        <v>105</v>
      </c>
      <c r="F17" s="80">
        <v>0</v>
      </c>
      <c r="G17" s="17">
        <v>67.61</v>
      </c>
      <c r="H17" s="17"/>
      <c r="I17" s="41">
        <f t="shared" si="0"/>
        <v>0</v>
      </c>
      <c r="J17" s="17">
        <v>0</v>
      </c>
      <c r="K17" s="17">
        <v>66.31</v>
      </c>
      <c r="L17" s="17"/>
      <c r="M17" s="41">
        <f t="shared" si="1"/>
        <v>0</v>
      </c>
      <c r="N17" s="41">
        <f t="shared" si="2"/>
        <v>0</v>
      </c>
      <c r="O17" s="66"/>
      <c r="P17" s="89">
        <v>4</v>
      </c>
      <c r="Q17" s="19">
        <v>66.48</v>
      </c>
      <c r="R17" s="19"/>
      <c r="S17" s="19">
        <f t="shared" si="3"/>
        <v>4</v>
      </c>
      <c r="T17" s="19"/>
      <c r="U17" s="19">
        <f t="shared" si="4"/>
        <v>4</v>
      </c>
      <c r="V17" s="90">
        <v>3</v>
      </c>
    </row>
    <row r="18" spans="1:22" ht="12.75" customHeight="1">
      <c r="A18" s="24">
        <v>4</v>
      </c>
      <c r="B18" s="39" t="s">
        <v>102</v>
      </c>
      <c r="C18" s="44" t="s">
        <v>103</v>
      </c>
      <c r="D18" s="39" t="s">
        <v>38</v>
      </c>
      <c r="E18" s="75" t="s">
        <v>105</v>
      </c>
      <c r="F18" s="80">
        <v>4</v>
      </c>
      <c r="G18" s="17">
        <v>67.39</v>
      </c>
      <c r="H18" s="17"/>
      <c r="I18" s="41">
        <f t="shared" si="0"/>
        <v>4</v>
      </c>
      <c r="J18" s="17">
        <v>0</v>
      </c>
      <c r="K18" s="17">
        <v>66.44</v>
      </c>
      <c r="L18" s="17"/>
      <c r="M18" s="41">
        <f t="shared" si="1"/>
        <v>0</v>
      </c>
      <c r="N18" s="41">
        <f t="shared" si="2"/>
        <v>4</v>
      </c>
      <c r="O18" s="66"/>
      <c r="P18" s="89">
        <v>4</v>
      </c>
      <c r="Q18" s="19">
        <v>67.65</v>
      </c>
      <c r="R18" s="19"/>
      <c r="S18" s="19">
        <f t="shared" si="3"/>
        <v>4</v>
      </c>
      <c r="T18" s="19"/>
      <c r="U18" s="19">
        <f t="shared" si="4"/>
        <v>8</v>
      </c>
      <c r="V18" s="90"/>
    </row>
    <row r="19" spans="1:22" ht="12.75" customHeight="1">
      <c r="A19" s="24">
        <v>3</v>
      </c>
      <c r="B19" s="29" t="s">
        <v>100</v>
      </c>
      <c r="C19" s="45" t="s">
        <v>101</v>
      </c>
      <c r="D19" s="29" t="s">
        <v>57</v>
      </c>
      <c r="E19" s="75" t="s">
        <v>105</v>
      </c>
      <c r="F19" s="80">
        <v>4</v>
      </c>
      <c r="G19" s="17">
        <v>68.09</v>
      </c>
      <c r="H19" s="17"/>
      <c r="I19" s="41">
        <f t="shared" si="0"/>
        <v>4</v>
      </c>
      <c r="J19" s="17">
        <v>0</v>
      </c>
      <c r="K19" s="17">
        <v>67.37</v>
      </c>
      <c r="L19" s="17"/>
      <c r="M19" s="41">
        <f t="shared" si="1"/>
        <v>0</v>
      </c>
      <c r="N19" s="41">
        <f t="shared" si="2"/>
        <v>4</v>
      </c>
      <c r="O19" s="66"/>
      <c r="P19" s="89">
        <v>4</v>
      </c>
      <c r="Q19" s="19">
        <v>68.69</v>
      </c>
      <c r="R19" s="19"/>
      <c r="S19" s="19">
        <f t="shared" si="3"/>
        <v>4</v>
      </c>
      <c r="T19" s="19"/>
      <c r="U19" s="19">
        <f t="shared" si="4"/>
        <v>8</v>
      </c>
      <c r="V19" s="90"/>
    </row>
    <row r="20" spans="1:22" ht="12.75" customHeight="1">
      <c r="A20" s="24">
        <v>6</v>
      </c>
      <c r="B20" s="29" t="s">
        <v>98</v>
      </c>
      <c r="C20" s="45" t="s">
        <v>99</v>
      </c>
      <c r="D20" s="29" t="s">
        <v>33</v>
      </c>
      <c r="E20" s="75" t="s">
        <v>105</v>
      </c>
      <c r="F20" s="80">
        <v>0</v>
      </c>
      <c r="G20" s="17">
        <v>70.43</v>
      </c>
      <c r="H20" s="17"/>
      <c r="I20" s="41">
        <f t="shared" si="0"/>
        <v>0</v>
      </c>
      <c r="J20" s="17">
        <v>0</v>
      </c>
      <c r="K20" s="17">
        <v>68.74</v>
      </c>
      <c r="L20" s="17"/>
      <c r="M20" s="41">
        <f t="shared" si="1"/>
        <v>0</v>
      </c>
      <c r="N20" s="41">
        <f t="shared" si="2"/>
        <v>0</v>
      </c>
      <c r="O20" s="66"/>
      <c r="P20" s="89">
        <v>4</v>
      </c>
      <c r="Q20" s="19">
        <v>69.52</v>
      </c>
      <c r="R20" s="19"/>
      <c r="S20" s="19">
        <f t="shared" si="3"/>
        <v>4</v>
      </c>
      <c r="T20" s="19"/>
      <c r="U20" s="19">
        <f t="shared" si="4"/>
        <v>4</v>
      </c>
      <c r="V20" s="90">
        <v>3</v>
      </c>
    </row>
    <row r="21" spans="1:22" ht="12.75" customHeight="1">
      <c r="A21" s="40">
        <v>7</v>
      </c>
      <c r="B21" s="39" t="s">
        <v>93</v>
      </c>
      <c r="C21" s="44" t="s">
        <v>94</v>
      </c>
      <c r="D21" s="39" t="s">
        <v>33</v>
      </c>
      <c r="E21" s="75" t="s">
        <v>105</v>
      </c>
      <c r="F21" s="80">
        <v>0</v>
      </c>
      <c r="G21" s="17">
        <v>69.55</v>
      </c>
      <c r="H21" s="17"/>
      <c r="I21" s="41">
        <f t="shared" si="0"/>
        <v>0</v>
      </c>
      <c r="J21" s="17">
        <v>0</v>
      </c>
      <c r="K21" s="17">
        <v>68.37</v>
      </c>
      <c r="L21" s="17"/>
      <c r="M21" s="41">
        <f t="shared" si="1"/>
        <v>0</v>
      </c>
      <c r="N21" s="41">
        <f t="shared" si="2"/>
        <v>0</v>
      </c>
      <c r="O21" s="66"/>
      <c r="P21" s="89">
        <v>16</v>
      </c>
      <c r="Q21" s="19">
        <v>71.03</v>
      </c>
      <c r="R21" s="19"/>
      <c r="S21" s="19">
        <f t="shared" si="3"/>
        <v>16</v>
      </c>
      <c r="T21" s="19"/>
      <c r="U21" s="19">
        <f t="shared" si="4"/>
        <v>16</v>
      </c>
      <c r="V21" s="90"/>
    </row>
    <row r="22" spans="1:22" ht="12.75" customHeight="1">
      <c r="A22" s="40">
        <v>14</v>
      </c>
      <c r="B22" s="29" t="s">
        <v>89</v>
      </c>
      <c r="C22" s="45" t="s">
        <v>90</v>
      </c>
      <c r="D22" s="29" t="s">
        <v>41</v>
      </c>
      <c r="E22" s="76" t="s">
        <v>5</v>
      </c>
      <c r="F22" s="80">
        <v>0</v>
      </c>
      <c r="G22" s="17">
        <v>64.08</v>
      </c>
      <c r="H22" s="17"/>
      <c r="I22" s="41">
        <f t="shared" si="0"/>
        <v>0</v>
      </c>
      <c r="J22" s="17"/>
      <c r="K22" s="17"/>
      <c r="L22" s="17"/>
      <c r="M22" s="41"/>
      <c r="N22" s="41"/>
      <c r="O22" s="66"/>
      <c r="P22" s="89">
        <v>4</v>
      </c>
      <c r="Q22" s="19">
        <v>68.16</v>
      </c>
      <c r="R22" s="19"/>
      <c r="S22" s="19">
        <f t="shared" si="3"/>
        <v>4</v>
      </c>
      <c r="T22" s="19"/>
      <c r="U22" s="19"/>
      <c r="V22" s="90"/>
    </row>
    <row r="23" spans="1:22" ht="12.75" customHeight="1">
      <c r="A23" s="40"/>
      <c r="B23" s="29" t="s">
        <v>40</v>
      </c>
      <c r="C23" s="45" t="s">
        <v>303</v>
      </c>
      <c r="D23" s="29" t="s">
        <v>41</v>
      </c>
      <c r="E23" s="76" t="s">
        <v>5</v>
      </c>
      <c r="F23" s="80"/>
      <c r="G23" s="17"/>
      <c r="H23" s="17"/>
      <c r="I23" s="41"/>
      <c r="J23" s="17"/>
      <c r="K23" s="17"/>
      <c r="L23" s="17"/>
      <c r="M23" s="41"/>
      <c r="N23" s="41"/>
      <c r="O23" s="66"/>
      <c r="P23" s="89">
        <v>12</v>
      </c>
      <c r="Q23" s="19">
        <v>75.89</v>
      </c>
      <c r="R23" s="19">
        <v>1</v>
      </c>
      <c r="S23" s="19">
        <f t="shared" si="3"/>
        <v>13</v>
      </c>
      <c r="T23" s="19"/>
      <c r="U23" s="19"/>
      <c r="V23" s="90"/>
    </row>
    <row r="24" spans="1:22" ht="12.75" customHeight="1">
      <c r="A24" s="40">
        <v>11</v>
      </c>
      <c r="B24" s="29" t="s">
        <v>77</v>
      </c>
      <c r="C24" s="45" t="s">
        <v>78</v>
      </c>
      <c r="D24" s="29" t="s">
        <v>38</v>
      </c>
      <c r="E24" s="76" t="s">
        <v>5</v>
      </c>
      <c r="F24" s="80">
        <v>0</v>
      </c>
      <c r="G24" s="17">
        <v>70.07</v>
      </c>
      <c r="H24" s="17"/>
      <c r="I24" s="41">
        <f>F24+H24</f>
        <v>0</v>
      </c>
      <c r="J24" s="17"/>
      <c r="K24" s="17"/>
      <c r="L24" s="17"/>
      <c r="M24" s="41">
        <f>J24+L24</f>
        <v>0</v>
      </c>
      <c r="N24" s="41">
        <f>I24+M24</f>
        <v>0</v>
      </c>
      <c r="O24" s="66"/>
      <c r="P24" s="89"/>
      <c r="Q24" s="19"/>
      <c r="R24" s="19"/>
      <c r="S24" s="19"/>
      <c r="T24" s="19"/>
      <c r="U24" s="19"/>
      <c r="V24" s="90"/>
    </row>
    <row r="25" spans="1:22" ht="12.75" customHeight="1">
      <c r="A25" s="15">
        <v>12</v>
      </c>
      <c r="B25" s="55" t="s">
        <v>258</v>
      </c>
      <c r="C25" s="15" t="s">
        <v>259</v>
      </c>
      <c r="D25" s="55" t="s">
        <v>260</v>
      </c>
      <c r="E25" s="76" t="s">
        <v>5</v>
      </c>
      <c r="F25" s="82">
        <v>0</v>
      </c>
      <c r="G25" s="2">
        <v>65.33</v>
      </c>
      <c r="H25" s="2"/>
      <c r="I25" s="41">
        <f>F25+H25</f>
        <v>0</v>
      </c>
      <c r="J25" s="2"/>
      <c r="K25" s="2"/>
      <c r="L25" s="2"/>
      <c r="M25" s="41"/>
      <c r="N25" s="41">
        <f>I25+M25</f>
        <v>0</v>
      </c>
      <c r="O25" s="67"/>
      <c r="P25" s="89"/>
      <c r="Q25" s="19"/>
      <c r="R25" s="19"/>
      <c r="S25" s="19"/>
      <c r="T25" s="19"/>
      <c r="U25" s="19"/>
      <c r="V25" s="90"/>
    </row>
    <row r="26" spans="1:22" ht="12.75" customHeight="1">
      <c r="A26" s="24">
        <v>13</v>
      </c>
      <c r="B26" s="29" t="s">
        <v>80</v>
      </c>
      <c r="C26" s="45" t="s">
        <v>81</v>
      </c>
      <c r="D26" s="29" t="s">
        <v>82</v>
      </c>
      <c r="E26" s="76" t="s">
        <v>5</v>
      </c>
      <c r="F26" s="80">
        <v>0</v>
      </c>
      <c r="G26" s="17">
        <v>69.77</v>
      </c>
      <c r="H26" s="17"/>
      <c r="I26" s="41">
        <f>F26+H26</f>
        <v>0</v>
      </c>
      <c r="J26" s="17"/>
      <c r="K26" s="17"/>
      <c r="L26" s="17"/>
      <c r="M26" s="41"/>
      <c r="N26" s="41"/>
      <c r="O26" s="66"/>
      <c r="P26" s="89"/>
      <c r="Q26" s="19"/>
      <c r="R26" s="19"/>
      <c r="S26" s="19"/>
      <c r="T26" s="19"/>
      <c r="U26" s="19"/>
      <c r="V26" s="90"/>
    </row>
    <row r="27" spans="1:22" ht="12.75" customHeight="1">
      <c r="A27" s="40">
        <v>15</v>
      </c>
      <c r="B27" s="39" t="s">
        <v>77</v>
      </c>
      <c r="C27" s="44" t="s">
        <v>79</v>
      </c>
      <c r="D27" s="39" t="s">
        <v>38</v>
      </c>
      <c r="E27" s="76" t="s">
        <v>5</v>
      </c>
      <c r="F27" s="80" t="s">
        <v>263</v>
      </c>
      <c r="G27" s="17"/>
      <c r="H27" s="17"/>
      <c r="I27" s="41"/>
      <c r="J27" s="17"/>
      <c r="K27" s="17"/>
      <c r="L27" s="17"/>
      <c r="M27" s="41"/>
      <c r="N27" s="41"/>
      <c r="O27" s="66"/>
      <c r="P27" s="89"/>
      <c r="Q27" s="19"/>
      <c r="R27" s="19"/>
      <c r="S27" s="19"/>
      <c r="T27" s="19"/>
      <c r="U27" s="19"/>
      <c r="V27" s="90"/>
    </row>
    <row r="28" spans="1:22" ht="12.75" customHeight="1">
      <c r="A28" s="40"/>
      <c r="B28" s="29"/>
      <c r="C28" s="45"/>
      <c r="D28" s="29"/>
      <c r="E28" s="76"/>
      <c r="F28" s="80"/>
      <c r="G28" s="17"/>
      <c r="H28" s="17"/>
      <c r="I28" s="41"/>
      <c r="J28" s="17"/>
      <c r="K28" s="17"/>
      <c r="L28" s="17"/>
      <c r="M28" s="41"/>
      <c r="N28" s="41"/>
      <c r="O28" s="66"/>
      <c r="P28" s="89"/>
      <c r="Q28" s="19"/>
      <c r="R28" s="19"/>
      <c r="S28" s="19"/>
      <c r="T28" s="19"/>
      <c r="U28" s="19"/>
      <c r="V28" s="90"/>
    </row>
    <row r="29" spans="1:22" ht="12.75" customHeight="1">
      <c r="A29" s="40"/>
      <c r="B29" s="29"/>
      <c r="C29" s="45"/>
      <c r="D29" s="29"/>
      <c r="E29" s="76"/>
      <c r="F29" s="80"/>
      <c r="G29" s="17"/>
      <c r="H29" s="17"/>
      <c r="I29" s="41"/>
      <c r="J29" s="17"/>
      <c r="K29" s="17"/>
      <c r="L29" s="17"/>
      <c r="M29" s="41"/>
      <c r="N29" s="41"/>
      <c r="O29" s="66"/>
      <c r="P29" s="89"/>
      <c r="Q29" s="19"/>
      <c r="R29" s="19"/>
      <c r="S29" s="19"/>
      <c r="T29" s="19"/>
      <c r="U29" s="19"/>
      <c r="V29" s="90"/>
    </row>
    <row r="30" spans="1:22" ht="12.75" customHeight="1">
      <c r="A30" s="24"/>
      <c r="B30" s="69" t="s">
        <v>309</v>
      </c>
      <c r="C30" s="27"/>
      <c r="D30" s="69"/>
      <c r="E30" s="75"/>
      <c r="F30" s="80"/>
      <c r="G30" s="17"/>
      <c r="H30" s="17"/>
      <c r="I30" s="17"/>
      <c r="J30" s="17"/>
      <c r="K30" s="17"/>
      <c r="L30" s="17"/>
      <c r="M30" s="17"/>
      <c r="N30" s="17"/>
      <c r="O30" s="66"/>
      <c r="P30" s="89"/>
      <c r="Q30" s="19"/>
      <c r="R30" s="19"/>
      <c r="S30" s="19"/>
      <c r="T30" s="19"/>
      <c r="U30" s="19"/>
      <c r="V30" s="90"/>
    </row>
    <row r="31" spans="1:22" ht="12.75" customHeight="1">
      <c r="A31" s="15">
        <v>5</v>
      </c>
      <c r="B31" s="55" t="s">
        <v>254</v>
      </c>
      <c r="C31" s="15" t="s">
        <v>255</v>
      </c>
      <c r="D31" s="55" t="s">
        <v>38</v>
      </c>
      <c r="E31" s="75" t="s">
        <v>105</v>
      </c>
      <c r="F31" s="80">
        <v>0</v>
      </c>
      <c r="G31" s="17">
        <v>40.1</v>
      </c>
      <c r="H31" s="17"/>
      <c r="I31" s="17" t="s">
        <v>311</v>
      </c>
      <c r="J31" s="17"/>
      <c r="K31" s="17"/>
      <c r="L31" s="17"/>
      <c r="M31" s="17"/>
      <c r="N31" s="17"/>
      <c r="O31" s="66"/>
      <c r="P31" s="89"/>
      <c r="Q31" s="19"/>
      <c r="R31" s="19"/>
      <c r="S31" s="19"/>
      <c r="T31" s="19"/>
      <c r="U31" s="19"/>
      <c r="V31" s="90"/>
    </row>
    <row r="32" spans="1:22" ht="12.75" customHeight="1">
      <c r="A32" s="40">
        <v>8</v>
      </c>
      <c r="B32" s="29" t="s">
        <v>96</v>
      </c>
      <c r="C32" s="45" t="s">
        <v>97</v>
      </c>
      <c r="D32" s="29" t="s">
        <v>82</v>
      </c>
      <c r="E32" s="75" t="s">
        <v>105</v>
      </c>
      <c r="F32" s="80">
        <v>0</v>
      </c>
      <c r="G32" s="17">
        <v>36.21</v>
      </c>
      <c r="H32" s="17"/>
      <c r="I32" s="17" t="s">
        <v>310</v>
      </c>
      <c r="J32" s="17"/>
      <c r="K32" s="17"/>
      <c r="L32" s="17"/>
      <c r="M32" s="17"/>
      <c r="N32" s="17"/>
      <c r="O32" s="66"/>
      <c r="P32" s="89"/>
      <c r="Q32" s="19"/>
      <c r="R32" s="19"/>
      <c r="S32" s="19"/>
      <c r="T32" s="19"/>
      <c r="U32" s="19"/>
      <c r="V32" s="90"/>
    </row>
    <row r="33" spans="1:22" ht="12.75" customHeight="1">
      <c r="A33" s="24"/>
      <c r="B33" s="69"/>
      <c r="C33" s="40"/>
      <c r="D33" s="69"/>
      <c r="E33" s="75"/>
      <c r="F33" s="80"/>
      <c r="G33" s="17"/>
      <c r="H33" s="17"/>
      <c r="I33" s="17"/>
      <c r="J33" s="17"/>
      <c r="K33" s="17"/>
      <c r="L33" s="17"/>
      <c r="M33" s="17"/>
      <c r="N33" s="17"/>
      <c r="O33" s="66"/>
      <c r="P33" s="89"/>
      <c r="Q33" s="19"/>
      <c r="R33" s="19"/>
      <c r="S33" s="19"/>
      <c r="T33" s="19"/>
      <c r="U33" s="19"/>
      <c r="V33" s="90"/>
    </row>
    <row r="34" spans="1:22" ht="12.75" customHeight="1" thickBot="1">
      <c r="A34" s="40"/>
      <c r="B34" s="42"/>
      <c r="C34" s="17"/>
      <c r="D34" s="42"/>
      <c r="E34" s="17"/>
      <c r="F34" s="159"/>
      <c r="G34" s="85"/>
      <c r="H34" s="85"/>
      <c r="I34" s="85"/>
      <c r="J34" s="85"/>
      <c r="K34" s="85"/>
      <c r="L34" s="85"/>
      <c r="M34" s="85"/>
      <c r="N34" s="85"/>
      <c r="O34" s="88"/>
      <c r="P34" s="91"/>
      <c r="Q34" s="92"/>
      <c r="R34" s="92"/>
      <c r="S34" s="92"/>
      <c r="T34" s="92"/>
      <c r="U34" s="92"/>
      <c r="V34" s="93"/>
    </row>
    <row r="35" spans="1:15" s="26" customFormat="1" ht="12.75" customHeight="1">
      <c r="A35" s="30"/>
      <c r="B35" s="70"/>
      <c r="C35" s="30"/>
      <c r="D35" s="70"/>
      <c r="E35" s="30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26" customFormat="1" ht="12.75" customHeight="1">
      <c r="A36" s="30"/>
      <c r="B36" s="70"/>
      <c r="C36" s="30"/>
      <c r="D36" s="70"/>
      <c r="E36" s="30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s="26" customFormat="1" ht="12.75" customHeight="1">
      <c r="A37" s="34"/>
      <c r="B37" s="71"/>
      <c r="C37" s="35"/>
      <c r="D37" s="71"/>
      <c r="E37" s="3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2:15" s="26" customFormat="1" ht="12.75" customHeight="1">
      <c r="B38" s="72"/>
      <c r="D38" s="72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2:15" s="26" customFormat="1" ht="12.75" customHeight="1">
      <c r="B39" s="72"/>
      <c r="D39" s="72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2:15" s="26" customFormat="1" ht="12.75" customHeight="1">
      <c r="B40" s="72"/>
      <c r="D40" s="72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2:15" s="26" customFormat="1" ht="12.75" customHeight="1">
      <c r="B41" s="72"/>
      <c r="D41" s="72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2:15" s="26" customFormat="1" ht="12.75" customHeight="1">
      <c r="B42" s="72"/>
      <c r="D42" s="72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2:15" s="26" customFormat="1" ht="12.75" customHeight="1">
      <c r="B43" s="72"/>
      <c r="D43" s="72"/>
      <c r="F43" s="36"/>
      <c r="G43" s="36"/>
      <c r="H43" s="36"/>
      <c r="I43" s="36"/>
      <c r="J43" s="36"/>
      <c r="K43" s="36"/>
      <c r="L43" s="36"/>
      <c r="M43" s="36"/>
      <c r="N43" s="36"/>
      <c r="O43" s="36"/>
    </row>
  </sheetData>
  <sheetProtection/>
  <mergeCells count="4">
    <mergeCell ref="A1:E1"/>
    <mergeCell ref="A2:E2"/>
    <mergeCell ref="F11:O11"/>
    <mergeCell ref="P11:V11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100" zoomScalePageLayoutView="0" workbookViewId="0" topLeftCell="A1">
      <selection activeCell="A3" sqref="A3"/>
    </sheetView>
  </sheetViews>
  <sheetFormatPr defaultColWidth="12.00390625" defaultRowHeight="12.75" customHeight="1"/>
  <cols>
    <col min="1" max="1" width="7.28125" style="9" customWidth="1"/>
    <col min="2" max="2" width="24.421875" style="64" customWidth="1"/>
    <col min="3" max="3" width="24.28125" style="9" bestFit="1" customWidth="1"/>
    <col min="4" max="4" width="11.28125" style="9" bestFit="1" customWidth="1"/>
    <col min="5" max="5" width="13.28125" style="9" customWidth="1"/>
    <col min="6" max="6" width="4.8515625" style="5" customWidth="1"/>
    <col min="7" max="7" width="6.57421875" style="5" customWidth="1"/>
    <col min="8" max="8" width="5.00390625" style="5" customWidth="1"/>
    <col min="9" max="9" width="6.00390625" style="5" customWidth="1"/>
    <col min="10" max="10" width="4.7109375" style="5" customWidth="1"/>
    <col min="11" max="11" width="6.140625" style="5" customWidth="1"/>
    <col min="12" max="12" width="4.8515625" style="5" customWidth="1"/>
    <col min="13" max="14" width="6.57421875" style="5" customWidth="1"/>
    <col min="15" max="15" width="6.421875" style="5" customWidth="1"/>
    <col min="16" max="16" width="7.28125" style="9" customWidth="1"/>
    <col min="17" max="17" width="7.00390625" style="9" customWidth="1"/>
    <col min="18" max="18" width="7.57421875" style="9" customWidth="1"/>
    <col min="19" max="19" width="7.140625" style="9" customWidth="1"/>
    <col min="20" max="20" width="7.28125" style="9" customWidth="1"/>
    <col min="21" max="16384" width="12.00390625" style="9" customWidth="1"/>
  </cols>
  <sheetData>
    <row r="1" spans="1:5" ht="12.75" customHeight="1">
      <c r="A1" s="161" t="s">
        <v>16</v>
      </c>
      <c r="B1" s="161"/>
      <c r="C1" s="161"/>
      <c r="D1" s="161"/>
      <c r="E1" s="161"/>
    </row>
    <row r="2" spans="1:5" ht="12.75" customHeight="1">
      <c r="A2" s="161" t="s">
        <v>29</v>
      </c>
      <c r="B2" s="161"/>
      <c r="C2" s="161"/>
      <c r="D2" s="161"/>
      <c r="E2" s="161"/>
    </row>
    <row r="3" spans="1:5" ht="12.75" customHeight="1">
      <c r="A3" s="10"/>
      <c r="B3" s="58"/>
      <c r="C3" s="11"/>
      <c r="D3" s="10"/>
      <c r="E3" s="10"/>
    </row>
    <row r="4" spans="1:5" ht="12.75" customHeight="1">
      <c r="A4" s="12" t="s">
        <v>20</v>
      </c>
      <c r="B4" s="59"/>
      <c r="C4" s="13"/>
      <c r="D4" s="13"/>
      <c r="E4" s="13"/>
    </row>
    <row r="5" spans="1:15" ht="12.75" customHeight="1">
      <c r="A5" s="23" t="s">
        <v>21</v>
      </c>
      <c r="B5" s="59"/>
      <c r="C5" s="13"/>
      <c r="D5" s="13"/>
      <c r="E5" s="13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 customHeight="1">
      <c r="A6" s="23" t="s">
        <v>24</v>
      </c>
      <c r="B6" s="59"/>
      <c r="C6" s="13"/>
      <c r="D6" s="13"/>
      <c r="E6" s="13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 customHeight="1">
      <c r="A7" s="21"/>
      <c r="B7" s="21"/>
      <c r="C7" s="14"/>
      <c r="D7" s="10"/>
      <c r="E7" s="10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 customHeight="1">
      <c r="A8" s="12" t="s">
        <v>5</v>
      </c>
      <c r="B8" s="59"/>
      <c r="C8" s="13"/>
      <c r="D8" s="13"/>
      <c r="E8" s="13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2.75" customHeight="1">
      <c r="A9" s="23" t="s">
        <v>23</v>
      </c>
      <c r="B9" s="59"/>
      <c r="C9" s="13"/>
      <c r="D9" s="13"/>
      <c r="E9" s="13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 customHeight="1" thickBot="1">
      <c r="A10" s="23" t="s">
        <v>24</v>
      </c>
      <c r="B10" s="59"/>
      <c r="C10" s="13"/>
      <c r="D10" s="13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9" ht="12.75" customHeight="1" thickBot="1">
      <c r="A11" s="14"/>
      <c r="B11" s="21"/>
      <c r="C11" s="14"/>
      <c r="D11" s="10"/>
      <c r="E11" s="10"/>
      <c r="F11" s="162" t="s">
        <v>247</v>
      </c>
      <c r="G11" s="163"/>
      <c r="H11" s="163"/>
      <c r="I11" s="163"/>
      <c r="J11" s="163"/>
      <c r="K11" s="163"/>
      <c r="L11" s="163"/>
      <c r="M11" s="163"/>
      <c r="N11" s="163"/>
      <c r="O11" s="164"/>
      <c r="P11" s="168" t="s">
        <v>304</v>
      </c>
      <c r="Q11" s="169"/>
      <c r="R11" s="169"/>
      <c r="S11" s="170"/>
    </row>
    <row r="12" spans="1:19" ht="12.75" customHeight="1">
      <c r="A12" s="15" t="s">
        <v>0</v>
      </c>
      <c r="B12" s="60" t="s">
        <v>1</v>
      </c>
      <c r="C12" s="15" t="s">
        <v>2</v>
      </c>
      <c r="D12" s="15" t="s">
        <v>3</v>
      </c>
      <c r="E12" s="74" t="s">
        <v>4</v>
      </c>
      <c r="F12" s="77" t="s">
        <v>27</v>
      </c>
      <c r="G12" s="78" t="s">
        <v>241</v>
      </c>
      <c r="H12" s="78" t="s">
        <v>242</v>
      </c>
      <c r="I12" s="78" t="s">
        <v>243</v>
      </c>
      <c r="J12" s="78" t="s">
        <v>244</v>
      </c>
      <c r="K12" s="78" t="s">
        <v>241</v>
      </c>
      <c r="L12" s="78" t="s">
        <v>242</v>
      </c>
      <c r="M12" s="78" t="s">
        <v>245</v>
      </c>
      <c r="N12" s="78" t="s">
        <v>246</v>
      </c>
      <c r="O12" s="79" t="s">
        <v>28</v>
      </c>
      <c r="P12" s="95" t="s">
        <v>27</v>
      </c>
      <c r="Q12" s="73" t="s">
        <v>249</v>
      </c>
      <c r="R12" s="73" t="s">
        <v>251</v>
      </c>
      <c r="S12" s="96" t="s">
        <v>261</v>
      </c>
    </row>
    <row r="13" spans="1:19" ht="12.75" customHeight="1">
      <c r="A13" s="15"/>
      <c r="B13" s="60"/>
      <c r="C13" s="15"/>
      <c r="D13" s="15"/>
      <c r="E13" s="74"/>
      <c r="F13" s="82"/>
      <c r="G13" s="2"/>
      <c r="H13" s="2"/>
      <c r="I13" s="2"/>
      <c r="J13" s="2"/>
      <c r="K13" s="2"/>
      <c r="L13" s="2"/>
      <c r="M13" s="2"/>
      <c r="N13" s="2"/>
      <c r="O13" s="83"/>
      <c r="P13" s="89"/>
      <c r="Q13" s="19"/>
      <c r="R13" s="19"/>
      <c r="S13" s="90"/>
    </row>
    <row r="14" spans="1:19" ht="12.75" customHeight="1">
      <c r="A14" s="40">
        <v>4</v>
      </c>
      <c r="B14" s="65" t="s">
        <v>119</v>
      </c>
      <c r="C14" s="39" t="s">
        <v>162</v>
      </c>
      <c r="D14" s="39" t="s">
        <v>38</v>
      </c>
      <c r="E14" s="75" t="s">
        <v>5</v>
      </c>
      <c r="F14" s="80">
        <v>0</v>
      </c>
      <c r="G14" s="17">
        <v>71.45</v>
      </c>
      <c r="H14" s="17"/>
      <c r="I14" s="17">
        <f aca="true" t="shared" si="0" ref="I14:I20">F14+H14</f>
        <v>0</v>
      </c>
      <c r="J14" s="17"/>
      <c r="K14" s="17"/>
      <c r="L14" s="17"/>
      <c r="M14" s="17">
        <f aca="true" t="shared" si="1" ref="M14:M20">J14+L14</f>
        <v>0</v>
      </c>
      <c r="N14" s="17">
        <f aca="true" t="shared" si="2" ref="N14:N20">I14+M14</f>
        <v>0</v>
      </c>
      <c r="O14" s="81"/>
      <c r="P14" s="89">
        <v>0</v>
      </c>
      <c r="Q14" s="19">
        <v>73.63</v>
      </c>
      <c r="R14" s="19">
        <v>1</v>
      </c>
      <c r="S14" s="90">
        <f>P14+R14</f>
        <v>1</v>
      </c>
    </row>
    <row r="15" spans="1:19" ht="12.75" customHeight="1">
      <c r="A15" s="24">
        <v>5</v>
      </c>
      <c r="B15" s="65" t="s">
        <v>119</v>
      </c>
      <c r="C15" s="38" t="s">
        <v>120</v>
      </c>
      <c r="D15" s="38" t="s">
        <v>38</v>
      </c>
      <c r="E15" s="75" t="s">
        <v>5</v>
      </c>
      <c r="F15" s="80">
        <v>0</v>
      </c>
      <c r="G15" s="17">
        <v>70.71</v>
      </c>
      <c r="H15" s="17"/>
      <c r="I15" s="17">
        <f t="shared" si="0"/>
        <v>0</v>
      </c>
      <c r="J15" s="17"/>
      <c r="K15" s="17"/>
      <c r="L15" s="17"/>
      <c r="M15" s="17">
        <f t="shared" si="1"/>
        <v>0</v>
      </c>
      <c r="N15" s="17">
        <f t="shared" si="2"/>
        <v>0</v>
      </c>
      <c r="O15" s="81"/>
      <c r="P15" s="89">
        <v>0</v>
      </c>
      <c r="Q15" s="19">
        <v>74.96</v>
      </c>
      <c r="R15" s="19">
        <v>1</v>
      </c>
      <c r="S15" s="90">
        <f>P15+R15</f>
        <v>1</v>
      </c>
    </row>
    <row r="16" spans="1:19" ht="12.75" customHeight="1">
      <c r="A16" s="24">
        <v>2</v>
      </c>
      <c r="B16" s="65" t="s">
        <v>87</v>
      </c>
      <c r="C16" s="31" t="s">
        <v>88</v>
      </c>
      <c r="D16" s="31" t="s">
        <v>33</v>
      </c>
      <c r="E16" s="76" t="s">
        <v>5</v>
      </c>
      <c r="F16" s="80">
        <v>0</v>
      </c>
      <c r="G16" s="17">
        <v>72.92</v>
      </c>
      <c r="H16" s="17"/>
      <c r="I16" s="17">
        <f t="shared" si="0"/>
        <v>0</v>
      </c>
      <c r="J16" s="17"/>
      <c r="K16" s="17"/>
      <c r="L16" s="17"/>
      <c r="M16" s="17">
        <f t="shared" si="1"/>
        <v>0</v>
      </c>
      <c r="N16" s="17">
        <f t="shared" si="2"/>
        <v>0</v>
      </c>
      <c r="O16" s="81"/>
      <c r="P16" s="89">
        <v>4</v>
      </c>
      <c r="Q16" s="19">
        <v>72.82</v>
      </c>
      <c r="R16" s="19">
        <v>1</v>
      </c>
      <c r="S16" s="90">
        <f>P16+R16</f>
        <v>5</v>
      </c>
    </row>
    <row r="17" spans="1:19" ht="12.75" customHeight="1">
      <c r="A17" s="15">
        <v>1</v>
      </c>
      <c r="B17" s="60" t="s">
        <v>256</v>
      </c>
      <c r="C17" s="15" t="s">
        <v>257</v>
      </c>
      <c r="D17" s="15" t="s">
        <v>33</v>
      </c>
      <c r="E17" s="74" t="s">
        <v>5</v>
      </c>
      <c r="F17" s="82">
        <v>0</v>
      </c>
      <c r="G17" s="2">
        <v>76.78</v>
      </c>
      <c r="H17" s="2">
        <v>1</v>
      </c>
      <c r="I17" s="17">
        <f t="shared" si="0"/>
        <v>1</v>
      </c>
      <c r="J17" s="2"/>
      <c r="K17" s="2"/>
      <c r="L17" s="2"/>
      <c r="M17" s="17">
        <f t="shared" si="1"/>
        <v>0</v>
      </c>
      <c r="N17" s="17">
        <f t="shared" si="2"/>
        <v>1</v>
      </c>
      <c r="O17" s="83"/>
      <c r="P17" s="89">
        <v>8</v>
      </c>
      <c r="Q17" s="19">
        <v>74.04</v>
      </c>
      <c r="R17" s="19">
        <v>1</v>
      </c>
      <c r="S17" s="90">
        <f>P17+R17</f>
        <v>9</v>
      </c>
    </row>
    <row r="18" spans="1:19" ht="12.75" customHeight="1">
      <c r="A18" s="24">
        <v>6</v>
      </c>
      <c r="B18" s="65" t="s">
        <v>83</v>
      </c>
      <c r="C18" s="38" t="s">
        <v>86</v>
      </c>
      <c r="D18" s="38" t="s">
        <v>85</v>
      </c>
      <c r="E18" s="76" t="s">
        <v>5</v>
      </c>
      <c r="F18" s="80">
        <v>0</v>
      </c>
      <c r="G18" s="17">
        <v>70.02</v>
      </c>
      <c r="H18" s="17"/>
      <c r="I18" s="17">
        <f t="shared" si="0"/>
        <v>0</v>
      </c>
      <c r="J18" s="17"/>
      <c r="K18" s="17"/>
      <c r="L18" s="17"/>
      <c r="M18" s="17">
        <f t="shared" si="1"/>
        <v>0</v>
      </c>
      <c r="N18" s="17">
        <f t="shared" si="2"/>
        <v>0</v>
      </c>
      <c r="O18" s="81"/>
      <c r="P18" s="89" t="s">
        <v>248</v>
      </c>
      <c r="Q18" s="19"/>
      <c r="R18" s="19"/>
      <c r="S18" s="90"/>
    </row>
    <row r="19" spans="1:19" ht="12.75" customHeight="1">
      <c r="A19" s="40">
        <v>3</v>
      </c>
      <c r="B19" s="65" t="s">
        <v>83</v>
      </c>
      <c r="C19" s="39" t="s">
        <v>84</v>
      </c>
      <c r="D19" s="39" t="s">
        <v>85</v>
      </c>
      <c r="E19" s="76" t="s">
        <v>5</v>
      </c>
      <c r="F19" s="80">
        <v>0</v>
      </c>
      <c r="G19" s="17">
        <v>71.46</v>
      </c>
      <c r="H19" s="17"/>
      <c r="I19" s="17">
        <f t="shared" si="0"/>
        <v>0</v>
      </c>
      <c r="J19" s="17"/>
      <c r="K19" s="17"/>
      <c r="L19" s="17"/>
      <c r="M19" s="17">
        <f t="shared" si="1"/>
        <v>0</v>
      </c>
      <c r="N19" s="17">
        <f t="shared" si="2"/>
        <v>0</v>
      </c>
      <c r="O19" s="81"/>
      <c r="P19" s="89" t="s">
        <v>248</v>
      </c>
      <c r="Q19" s="19"/>
      <c r="R19" s="19"/>
      <c r="S19" s="90"/>
    </row>
    <row r="20" spans="1:19" ht="12.75" customHeight="1">
      <c r="A20" s="24">
        <v>7</v>
      </c>
      <c r="B20" s="65" t="s">
        <v>89</v>
      </c>
      <c r="C20" s="38" t="s">
        <v>161</v>
      </c>
      <c r="D20" s="38" t="s">
        <v>41</v>
      </c>
      <c r="E20" s="75" t="s">
        <v>163</v>
      </c>
      <c r="F20" s="80">
        <v>4</v>
      </c>
      <c r="G20" s="17">
        <v>70.02</v>
      </c>
      <c r="H20" s="17"/>
      <c r="I20" s="17">
        <f t="shared" si="0"/>
        <v>4</v>
      </c>
      <c r="J20" s="17">
        <v>0</v>
      </c>
      <c r="K20" s="17">
        <v>69.14</v>
      </c>
      <c r="L20" s="17"/>
      <c r="M20" s="17">
        <f t="shared" si="1"/>
        <v>0</v>
      </c>
      <c r="N20" s="17">
        <f t="shared" si="2"/>
        <v>4</v>
      </c>
      <c r="O20" s="81">
        <v>1</v>
      </c>
      <c r="P20" s="89" t="s">
        <v>263</v>
      </c>
      <c r="Q20" s="19"/>
      <c r="R20" s="19"/>
      <c r="S20" s="90"/>
    </row>
    <row r="21" spans="1:19" ht="12.75" customHeight="1">
      <c r="A21" s="24"/>
      <c r="B21" s="97"/>
      <c r="C21" s="24"/>
      <c r="D21" s="24"/>
      <c r="E21" s="75"/>
      <c r="F21" s="80"/>
      <c r="G21" s="17"/>
      <c r="H21" s="17"/>
      <c r="I21" s="17"/>
      <c r="J21" s="17"/>
      <c r="K21" s="17"/>
      <c r="L21" s="17"/>
      <c r="M21" s="17"/>
      <c r="N21" s="17"/>
      <c r="O21" s="81"/>
      <c r="P21" s="89"/>
      <c r="Q21" s="19"/>
      <c r="R21" s="19"/>
      <c r="S21" s="90"/>
    </row>
    <row r="22" spans="1:19" ht="12.75" customHeight="1">
      <c r="A22" s="24"/>
      <c r="B22" s="97"/>
      <c r="C22" s="24"/>
      <c r="D22" s="24"/>
      <c r="E22" s="75"/>
      <c r="F22" s="80"/>
      <c r="G22" s="17"/>
      <c r="H22" s="17"/>
      <c r="I22" s="17"/>
      <c r="J22" s="17"/>
      <c r="K22" s="17"/>
      <c r="L22" s="17"/>
      <c r="M22" s="17"/>
      <c r="N22" s="17"/>
      <c r="O22" s="81"/>
      <c r="P22" s="89"/>
      <c r="Q22" s="19"/>
      <c r="R22" s="19"/>
      <c r="S22" s="90"/>
    </row>
    <row r="23" spans="1:19" ht="12.75" customHeight="1">
      <c r="A23" s="24"/>
      <c r="B23" s="97"/>
      <c r="C23" s="24"/>
      <c r="D23" s="24"/>
      <c r="E23" s="75"/>
      <c r="F23" s="80"/>
      <c r="G23" s="17"/>
      <c r="H23" s="17"/>
      <c r="I23" s="17"/>
      <c r="J23" s="17"/>
      <c r="K23" s="17"/>
      <c r="L23" s="17"/>
      <c r="M23" s="17"/>
      <c r="N23" s="17"/>
      <c r="O23" s="81"/>
      <c r="P23" s="89"/>
      <c r="Q23" s="19"/>
      <c r="R23" s="19"/>
      <c r="S23" s="90"/>
    </row>
    <row r="24" spans="1:19" ht="12.75" customHeight="1">
      <c r="A24" s="24"/>
      <c r="B24" s="97"/>
      <c r="C24" s="24"/>
      <c r="D24" s="24"/>
      <c r="E24" s="75"/>
      <c r="F24" s="80"/>
      <c r="G24" s="17"/>
      <c r="H24" s="17"/>
      <c r="I24" s="17"/>
      <c r="J24" s="17"/>
      <c r="K24" s="17"/>
      <c r="L24" s="17"/>
      <c r="M24" s="17"/>
      <c r="N24" s="17"/>
      <c r="O24" s="81"/>
      <c r="P24" s="89"/>
      <c r="Q24" s="19"/>
      <c r="R24" s="19"/>
      <c r="S24" s="90"/>
    </row>
    <row r="25" spans="1:19" ht="12.75" customHeight="1" thickBot="1">
      <c r="A25" s="24"/>
      <c r="B25" s="97"/>
      <c r="C25" s="24"/>
      <c r="D25" s="24"/>
      <c r="E25" s="75"/>
      <c r="F25" s="84"/>
      <c r="G25" s="85"/>
      <c r="H25" s="85"/>
      <c r="I25" s="85"/>
      <c r="J25" s="85"/>
      <c r="K25" s="85"/>
      <c r="L25" s="85"/>
      <c r="M25" s="85"/>
      <c r="N25" s="85"/>
      <c r="O25" s="86"/>
      <c r="P25" s="91"/>
      <c r="Q25" s="92"/>
      <c r="R25" s="92"/>
      <c r="S25" s="93"/>
    </row>
    <row r="26" spans="1:19" ht="12.75" customHeight="1">
      <c r="A26" s="24"/>
      <c r="B26" s="97"/>
      <c r="C26" s="24"/>
      <c r="D26" s="24"/>
      <c r="E26" s="40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73"/>
      <c r="Q26" s="73"/>
      <c r="R26" s="73"/>
      <c r="S26" s="73"/>
    </row>
    <row r="27" spans="1:19" ht="12.75" customHeight="1">
      <c r="A27" s="24"/>
      <c r="B27" s="97"/>
      <c r="C27" s="24"/>
      <c r="D27" s="24"/>
      <c r="E27" s="40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9"/>
      <c r="Q27" s="19"/>
      <c r="R27" s="19"/>
      <c r="S27" s="19"/>
    </row>
    <row r="28" spans="1:19" ht="12.75" customHeight="1">
      <c r="A28" s="24"/>
      <c r="B28" s="97"/>
      <c r="C28" s="24"/>
      <c r="D28" s="24"/>
      <c r="E28" s="40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  <c r="Q28" s="19"/>
      <c r="R28" s="19"/>
      <c r="S28" s="19"/>
    </row>
    <row r="29" spans="1:19" ht="12.75" customHeight="1">
      <c r="A29" s="24"/>
      <c r="B29" s="97"/>
      <c r="C29" s="24"/>
      <c r="D29" s="24"/>
      <c r="E29" s="40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9"/>
      <c r="Q29" s="19"/>
      <c r="R29" s="19"/>
      <c r="S29" s="19"/>
    </row>
    <row r="30" spans="1:19" ht="12.75" customHeight="1">
      <c r="A30" s="24"/>
      <c r="B30" s="97"/>
      <c r="C30" s="24"/>
      <c r="D30" s="24"/>
      <c r="E30" s="40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  <c r="Q30" s="19"/>
      <c r="R30" s="19"/>
      <c r="S30" s="19"/>
    </row>
    <row r="31" spans="1:15" ht="12.75" customHeight="1">
      <c r="A31" s="24"/>
      <c r="B31" s="97"/>
      <c r="C31" s="24"/>
      <c r="D31" s="24"/>
      <c r="E31" s="40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 customHeight="1">
      <c r="A32" s="18"/>
      <c r="B32" s="63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 customHeight="1">
      <c r="A33" s="18"/>
      <c r="B33" s="6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 customHeight="1">
      <c r="A34" s="18"/>
      <c r="B34" s="63"/>
      <c r="C34" s="17"/>
      <c r="D34" s="17"/>
      <c r="E34" s="17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 customHeight="1">
      <c r="A35" s="18"/>
      <c r="B35" s="63"/>
      <c r="C35" s="17"/>
      <c r="D35" s="17"/>
      <c r="E35" s="17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 customHeight="1">
      <c r="A36" s="18"/>
      <c r="B36" s="63"/>
      <c r="C36" s="17"/>
      <c r="D36" s="17"/>
      <c r="E36" s="17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 customHeight="1">
      <c r="A37" s="18"/>
      <c r="B37" s="63"/>
      <c r="C37" s="17"/>
      <c r="D37" s="17"/>
      <c r="E37" s="17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 customHeight="1">
      <c r="A38" s="18"/>
      <c r="B38" s="63"/>
      <c r="C38" s="17"/>
      <c r="D38" s="17"/>
      <c r="E38" s="17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 customHeight="1">
      <c r="A39" s="18"/>
      <c r="B39" s="63"/>
      <c r="C39" s="17"/>
      <c r="D39" s="17"/>
      <c r="E39" s="17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 customHeight="1">
      <c r="A40" s="18"/>
      <c r="B40" s="63"/>
      <c r="C40" s="17"/>
      <c r="D40" s="17"/>
      <c r="E40" s="17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sheetProtection/>
  <mergeCells count="4">
    <mergeCell ref="A1:E1"/>
    <mergeCell ref="A2:E2"/>
    <mergeCell ref="F11:O11"/>
    <mergeCell ref="P11:S11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Andre Viana Queiroga de Deus</cp:lastModifiedBy>
  <cp:lastPrinted>2013-05-23T12:52:12Z</cp:lastPrinted>
  <dcterms:created xsi:type="dcterms:W3CDTF">2012-09-12T18:10:13Z</dcterms:created>
  <dcterms:modified xsi:type="dcterms:W3CDTF">2014-05-13T18:08:29Z</dcterms:modified>
  <cp:category/>
  <cp:version/>
  <cp:contentType/>
  <cp:contentStatus/>
</cp:coreProperties>
</file>